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1188488C-E721-4485-B508-EB4C602982FE}" xr6:coauthVersionLast="47" xr6:coauthVersionMax="47" xr10:uidLastSave="{00000000-0000-0000-0000-000000000000}"/>
  <bookViews>
    <workbookView xWindow="300" yWindow="1152" windowWidth="22740" windowHeight="10176" activeTab="1" xr2:uid="{00000000-000D-0000-FFFF-FFFF00000000}"/>
  </bookViews>
  <sheets>
    <sheet name="記入例" sheetId="6" r:id="rId1"/>
    <sheet name="手書き用" sheetId="5" r:id="rId2"/>
    <sheet name="自動計算用" sheetId="4" r:id="rId3"/>
  </sheets>
  <definedNames>
    <definedName name="_xlnm.Print_Area" localSheetId="0">記入例!$A$1:$AC$81</definedName>
    <definedName name="_xlnm.Print_Area" localSheetId="2">自動計算用!$A$1:$N$45</definedName>
    <definedName name="_xlnm.Print_Area" localSheetId="1">手書き用!$A$1:$AC$81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1" i="6" l="1"/>
  <c r="N81" i="5"/>
  <c r="X45" i="5"/>
  <c r="D81" i="5" s="1"/>
  <c r="X45" i="6"/>
  <c r="D81" i="6" s="1"/>
  <c r="X81" i="6" l="1"/>
  <c r="X81" i="5"/>
  <c r="C80" i="6"/>
  <c r="A80" i="6"/>
  <c r="C79" i="6"/>
  <c r="A79" i="6"/>
  <c r="C78" i="6"/>
  <c r="A78" i="6"/>
  <c r="C77" i="6"/>
  <c r="A77" i="6"/>
  <c r="C76" i="6"/>
  <c r="A76" i="6"/>
  <c r="C75" i="6"/>
  <c r="A75" i="6"/>
  <c r="C74" i="6"/>
  <c r="A74" i="6"/>
  <c r="C73" i="6"/>
  <c r="A73" i="6"/>
  <c r="C72" i="6"/>
  <c r="A72" i="6"/>
  <c r="C71" i="6"/>
  <c r="A71" i="6"/>
  <c r="C70" i="6"/>
  <c r="A70" i="6"/>
  <c r="C69" i="6"/>
  <c r="A69" i="6"/>
  <c r="C68" i="6"/>
  <c r="A68" i="6"/>
  <c r="C67" i="6"/>
  <c r="A67" i="6"/>
  <c r="C66" i="6"/>
  <c r="A66" i="6"/>
  <c r="C65" i="6"/>
  <c r="A65" i="6"/>
  <c r="C64" i="6"/>
  <c r="A64" i="6"/>
  <c r="C63" i="6"/>
  <c r="A63" i="6"/>
  <c r="C62" i="6"/>
  <c r="A62" i="6"/>
  <c r="C61" i="6"/>
  <c r="A61" i="6"/>
  <c r="C60" i="6"/>
  <c r="A60" i="6"/>
  <c r="C59" i="6"/>
  <c r="A59" i="6"/>
  <c r="C58" i="6"/>
  <c r="A58" i="6"/>
  <c r="C57" i="6"/>
  <c r="A57" i="6"/>
  <c r="C56" i="6"/>
  <c r="A56" i="6"/>
  <c r="C55" i="6"/>
  <c r="A55" i="6"/>
  <c r="C54" i="6"/>
  <c r="A54" i="6"/>
  <c r="C53" i="6"/>
  <c r="A53" i="6"/>
  <c r="C52" i="6"/>
  <c r="A52" i="6"/>
  <c r="C51" i="6"/>
  <c r="A51" i="6"/>
  <c r="C50" i="6"/>
  <c r="A50" i="6"/>
  <c r="A51" i="5" l="1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C65" i="5" l="1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50" i="5"/>
  <c r="A50" i="5"/>
  <c r="P11" i="4" l="1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10" i="4"/>
  <c r="M40" i="4" l="1"/>
  <c r="M15" i="4"/>
  <c r="M16" i="4"/>
  <c r="M22" i="4"/>
  <c r="M23" i="4"/>
  <c r="M29" i="4"/>
  <c r="M30" i="4"/>
  <c r="M36" i="4"/>
  <c r="M37" i="4"/>
  <c r="M38" i="4"/>
  <c r="M39" i="4"/>
  <c r="S5" i="4"/>
  <c r="L16" i="4"/>
  <c r="Q9" i="4" l="1"/>
  <c r="R9" i="4"/>
  <c r="S9" i="4"/>
  <c r="T9" i="4"/>
  <c r="R2" i="4" l="1"/>
  <c r="Q2" i="4"/>
  <c r="U9" i="4" l="1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10" i="4"/>
  <c r="M9" i="4"/>
  <c r="L9" i="4" s="1"/>
  <c r="V9" i="4" s="1"/>
  <c r="O11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10" i="4"/>
  <c r="K41" i="4"/>
  <c r="L22" i="4"/>
  <c r="L23" i="4"/>
  <c r="L29" i="4"/>
  <c r="L30" i="4"/>
  <c r="L36" i="4"/>
  <c r="L37" i="4"/>
  <c r="L38" i="4"/>
  <c r="L39" i="4"/>
  <c r="L40" i="4"/>
  <c r="V30" i="4" l="1"/>
  <c r="V29" i="4"/>
  <c r="T41" i="4"/>
  <c r="T44" i="4" s="1"/>
  <c r="V40" i="4"/>
  <c r="V38" i="4"/>
  <c r="V36" i="4"/>
  <c r="V22" i="4"/>
  <c r="U10" i="4"/>
  <c r="M10" i="4"/>
  <c r="L10" i="4" s="1"/>
  <c r="V10" i="4" s="1"/>
  <c r="Q10" i="4"/>
  <c r="U40" i="4"/>
  <c r="Q40" i="4"/>
  <c r="S40" i="4"/>
  <c r="U38" i="4"/>
  <c r="Q38" i="4"/>
  <c r="S38" i="4"/>
  <c r="U36" i="4"/>
  <c r="Q36" i="4"/>
  <c r="S36" i="4"/>
  <c r="U34" i="4"/>
  <c r="Q34" i="4"/>
  <c r="M34" i="4"/>
  <c r="S34" i="4" s="1"/>
  <c r="U32" i="4"/>
  <c r="Q32" i="4"/>
  <c r="M32" i="4"/>
  <c r="L32" i="4" s="1"/>
  <c r="V32" i="4" s="1"/>
  <c r="U30" i="4"/>
  <c r="Q30" i="4"/>
  <c r="S30" i="4"/>
  <c r="U28" i="4"/>
  <c r="Q28" i="4"/>
  <c r="M28" i="4"/>
  <c r="L28" i="4" s="1"/>
  <c r="V28" i="4" s="1"/>
  <c r="U26" i="4"/>
  <c r="Q26" i="4"/>
  <c r="M26" i="4"/>
  <c r="L26" i="4" s="1"/>
  <c r="V26" i="4" s="1"/>
  <c r="U24" i="4"/>
  <c r="Q24" i="4"/>
  <c r="M24" i="4"/>
  <c r="L24" i="4" s="1"/>
  <c r="V24" i="4" s="1"/>
  <c r="U22" i="4"/>
  <c r="Q22" i="4"/>
  <c r="S22" i="4"/>
  <c r="U20" i="4"/>
  <c r="Q20" i="4"/>
  <c r="M20" i="4"/>
  <c r="S20" i="4" s="1"/>
  <c r="U18" i="4"/>
  <c r="Q18" i="4"/>
  <c r="M18" i="4"/>
  <c r="L18" i="4" s="1"/>
  <c r="V18" i="4" s="1"/>
  <c r="V16" i="4"/>
  <c r="Q16" i="4"/>
  <c r="S16" i="4"/>
  <c r="U14" i="4"/>
  <c r="Q14" i="4"/>
  <c r="M14" i="4"/>
  <c r="S14" i="4" s="1"/>
  <c r="U12" i="4"/>
  <c r="Q12" i="4"/>
  <c r="M12" i="4"/>
  <c r="L12" i="4" s="1"/>
  <c r="V12" i="4" s="1"/>
  <c r="U39" i="4"/>
  <c r="Q39" i="4"/>
  <c r="S39" i="4"/>
  <c r="U37" i="4"/>
  <c r="Q37" i="4"/>
  <c r="S37" i="4"/>
  <c r="U35" i="4"/>
  <c r="Q35" i="4"/>
  <c r="M35" i="4"/>
  <c r="L35" i="4" s="1"/>
  <c r="V35" i="4" s="1"/>
  <c r="U33" i="4"/>
  <c r="Q33" i="4"/>
  <c r="M33" i="4"/>
  <c r="L33" i="4" s="1"/>
  <c r="V33" i="4" s="1"/>
  <c r="U31" i="4"/>
  <c r="Q31" i="4"/>
  <c r="M31" i="4"/>
  <c r="L31" i="4" s="1"/>
  <c r="V31" i="4" s="1"/>
  <c r="U29" i="4"/>
  <c r="Q29" i="4"/>
  <c r="S29" i="4"/>
  <c r="U27" i="4"/>
  <c r="Q27" i="4"/>
  <c r="M27" i="4"/>
  <c r="S27" i="4" s="1"/>
  <c r="U25" i="4"/>
  <c r="Q25" i="4"/>
  <c r="M25" i="4"/>
  <c r="L25" i="4" s="1"/>
  <c r="V25" i="4" s="1"/>
  <c r="U23" i="4"/>
  <c r="Q23" i="4"/>
  <c r="S23" i="4"/>
  <c r="U21" i="4"/>
  <c r="Q21" i="4"/>
  <c r="M21" i="4"/>
  <c r="S21" i="4" s="1"/>
  <c r="U19" i="4"/>
  <c r="Q19" i="4"/>
  <c r="M19" i="4"/>
  <c r="L19" i="4" s="1"/>
  <c r="V19" i="4" s="1"/>
  <c r="U17" i="4"/>
  <c r="Q17" i="4"/>
  <c r="M17" i="4"/>
  <c r="S17" i="4" s="1"/>
  <c r="U15" i="4"/>
  <c r="Q15" i="4"/>
  <c r="S15" i="4"/>
  <c r="U13" i="4"/>
  <c r="Q13" i="4"/>
  <c r="M13" i="4"/>
  <c r="L13" i="4" s="1"/>
  <c r="V13" i="4" s="1"/>
  <c r="Q11" i="4"/>
  <c r="M11" i="4"/>
  <c r="L11" i="4" s="1"/>
  <c r="V11" i="4" s="1"/>
  <c r="V37" i="4"/>
  <c r="V23" i="4"/>
  <c r="U16" i="4"/>
  <c r="V39" i="4"/>
  <c r="U11" i="4"/>
  <c r="R40" i="4"/>
  <c r="R36" i="4"/>
  <c r="R32" i="4"/>
  <c r="R28" i="4"/>
  <c r="R24" i="4"/>
  <c r="R18" i="4"/>
  <c r="R10" i="4"/>
  <c r="R38" i="4"/>
  <c r="R34" i="4"/>
  <c r="R30" i="4"/>
  <c r="R26" i="4"/>
  <c r="R22" i="4"/>
  <c r="R20" i="4"/>
  <c r="R16" i="4"/>
  <c r="R14" i="4"/>
  <c r="R12" i="4"/>
  <c r="L15" i="4"/>
  <c r="V15" i="4" s="1"/>
  <c r="R39" i="4"/>
  <c r="R37" i="4"/>
  <c r="R35" i="4"/>
  <c r="R33" i="4"/>
  <c r="R31" i="4"/>
  <c r="R29" i="4"/>
  <c r="R27" i="4"/>
  <c r="R25" i="4"/>
  <c r="R23" i="4"/>
  <c r="R21" i="4"/>
  <c r="R19" i="4"/>
  <c r="R17" i="4"/>
  <c r="R15" i="4"/>
  <c r="R13" i="4"/>
  <c r="R11" i="4"/>
  <c r="L27" i="4"/>
  <c r="V27" i="4" s="1"/>
  <c r="L21" i="4"/>
  <c r="V21" i="4" s="1"/>
  <c r="S19" i="4" l="1"/>
  <c r="S10" i="4"/>
  <c r="S25" i="4"/>
  <c r="S12" i="4"/>
  <c r="S33" i="4"/>
  <c r="S24" i="4"/>
  <c r="S26" i="4"/>
  <c r="S11" i="4"/>
  <c r="S18" i="4"/>
  <c r="S32" i="4"/>
  <c r="L17" i="4"/>
  <c r="V17" i="4" s="1"/>
  <c r="S31" i="4"/>
  <c r="L14" i="4"/>
  <c r="V14" i="4" s="1"/>
  <c r="L20" i="4"/>
  <c r="V20" i="4" s="1"/>
  <c r="L34" i="4"/>
  <c r="V34" i="4" s="1"/>
  <c r="S13" i="4"/>
  <c r="U41" i="4"/>
  <c r="K42" i="4" s="1"/>
  <c r="S35" i="4"/>
  <c r="S28" i="4"/>
  <c r="M41" i="4"/>
  <c r="R41" i="4"/>
  <c r="R44" i="4" s="1"/>
  <c r="Q41" i="4"/>
  <c r="Q44" i="4" s="1"/>
  <c r="V41" i="4" l="1"/>
  <c r="L42" i="4" s="1"/>
  <c r="M42" i="4" s="1"/>
  <c r="L41" i="4"/>
  <c r="S41" i="4"/>
  <c r="S4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O43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扶養手当、住居手当等の各種手当も記載してください（期末勤勉手当は除外してください）</t>
        </r>
      </text>
    </comment>
    <comment ref="J47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統一した科目は設けませんが、何に支出したのか分かるように記載してください
（例：食費、娯楽費、医療費、保険費、貯金、社会保険料、交際費、交通費等）</t>
        </r>
      </text>
    </comment>
    <comment ref="V47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「今月はお金が足りないから飲み物を我慢した」「友人から遊びに誘われたが、今月苦しいから行かなかった」「旅行に行きたいが我慢した」等、細かく記載してください。</t>
        </r>
      </text>
    </comment>
    <comment ref="D49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データ入力にて使用する場合、数値のみ入力してください。後ろに「円」が自動的につきます。</t>
        </r>
      </text>
    </comment>
    <comment ref="X81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データ入力で使用する場合、
収入・支出・今月の収支は自動的に算出されます。</t>
        </r>
      </text>
    </comment>
  </commentList>
</comments>
</file>

<file path=xl/sharedStrings.xml><?xml version="1.0" encoding="utf-8"?>
<sst xmlns="http://schemas.openxmlformats.org/spreadsheetml/2006/main" count="518" uniqueCount="90">
  <si>
    <t>退勤</t>
    <rPh sb="0" eb="2">
      <t>タイキン</t>
    </rPh>
    <phoneticPr fontId="3"/>
  </si>
  <si>
    <t>昼休憩
時間</t>
    <rPh sb="0" eb="1">
      <t>ヒル</t>
    </rPh>
    <rPh sb="1" eb="3">
      <t>キュウケイ</t>
    </rPh>
    <rPh sb="4" eb="6">
      <t>ジカン</t>
    </rPh>
    <phoneticPr fontId="3"/>
  </si>
  <si>
    <t>持ち帰り
残業</t>
    <rPh sb="0" eb="1">
      <t>モ</t>
    </rPh>
    <rPh sb="2" eb="3">
      <t>カエ</t>
    </rPh>
    <rPh sb="5" eb="7">
      <t>ザンギョウ</t>
    </rPh>
    <phoneticPr fontId="3"/>
  </si>
  <si>
    <t>時間外勤務時間</t>
    <rPh sb="0" eb="3">
      <t>ジカンガイ</t>
    </rPh>
    <rPh sb="3" eb="5">
      <t>キンム</t>
    </rPh>
    <rPh sb="5" eb="7">
      <t>ジカン</t>
    </rPh>
    <phoneticPr fontId="3"/>
  </si>
  <si>
    <t>特記事項
（体調や１日の感想など）</t>
    <rPh sb="0" eb="2">
      <t>トッキ</t>
    </rPh>
    <rPh sb="2" eb="4">
      <t>ジコウ</t>
    </rPh>
    <rPh sb="6" eb="8">
      <t>タイチョウ</t>
    </rPh>
    <rPh sb="10" eb="11">
      <t>ニチ</t>
    </rPh>
    <rPh sb="12" eb="14">
      <t>カンソウ</t>
    </rPh>
    <phoneticPr fontId="3"/>
  </si>
  <si>
    <t>申請時間</t>
    <rPh sb="0" eb="2">
      <t>シンセイ</t>
    </rPh>
    <rPh sb="2" eb="4">
      <t>ジカン</t>
    </rPh>
    <phoneticPr fontId="3"/>
  </si>
  <si>
    <t>不払い
残業</t>
    <phoneticPr fontId="3"/>
  </si>
  <si>
    <t>時間外計</t>
    <rPh sb="0" eb="3">
      <t>ジカンガイ</t>
    </rPh>
    <rPh sb="3" eb="4">
      <t>ケイ</t>
    </rPh>
    <phoneticPr fontId="3"/>
  </si>
  <si>
    <t>←時間外内訳（始業時前20分、昼30分、定時後135分、持ち帰り60分）</t>
    <rPh sb="1" eb="4">
      <t>ジカンガイ</t>
    </rPh>
    <rPh sb="4" eb="6">
      <t>ウチワケ</t>
    </rPh>
    <rPh sb="7" eb="9">
      <t>シギョウ</t>
    </rPh>
    <rPh sb="9" eb="10">
      <t>ジ</t>
    </rPh>
    <rPh sb="10" eb="11">
      <t>マエ</t>
    </rPh>
    <rPh sb="13" eb="14">
      <t>フン</t>
    </rPh>
    <rPh sb="15" eb="16">
      <t>ヒル</t>
    </rPh>
    <rPh sb="18" eb="19">
      <t>フン</t>
    </rPh>
    <rPh sb="20" eb="22">
      <t>テイジ</t>
    </rPh>
    <rPh sb="22" eb="23">
      <t>ゴ</t>
    </rPh>
    <rPh sb="26" eb="27">
      <t>フン</t>
    </rPh>
    <rPh sb="28" eb="29">
      <t>モ</t>
    </rPh>
    <rPh sb="30" eb="31">
      <t>カエ</t>
    </rPh>
    <rPh sb="34" eb="35">
      <t>フン</t>
    </rPh>
    <phoneticPr fontId="3"/>
  </si>
  <si>
    <t>合　計</t>
    <rPh sb="0" eb="1">
      <t>ア</t>
    </rPh>
    <rPh sb="2" eb="3">
      <t>ケイ</t>
    </rPh>
    <phoneticPr fontId="3"/>
  </si>
  <si>
    <t>1．時間外勤務の申請方法</t>
    <rPh sb="2" eb="5">
      <t>ジカンガイ</t>
    </rPh>
    <rPh sb="5" eb="7">
      <t>キンム</t>
    </rPh>
    <rPh sb="8" eb="10">
      <t>シンセイ</t>
    </rPh>
    <rPh sb="10" eb="12">
      <t>ホウホウ</t>
    </rPh>
    <phoneticPr fontId="2"/>
  </si>
  <si>
    <t>2．勤務時間管理の方法</t>
    <rPh sb="2" eb="4">
      <t>キンム</t>
    </rPh>
    <rPh sb="4" eb="6">
      <t>ジカン</t>
    </rPh>
    <rPh sb="6" eb="8">
      <t>カンリ</t>
    </rPh>
    <rPh sb="9" eb="11">
      <t>ホウホウ</t>
    </rPh>
    <phoneticPr fontId="2"/>
  </si>
  <si>
    <t>①　(ｱ)事前　・　(ｲ)事後　（特記事項：　　　　　　　　　　　　　　　　　　）</t>
    <rPh sb="5" eb="7">
      <t>ジゼン</t>
    </rPh>
    <rPh sb="13" eb="15">
      <t>ジゴ</t>
    </rPh>
    <rPh sb="17" eb="19">
      <t>トッキ</t>
    </rPh>
    <rPh sb="19" eb="21">
      <t>ジコウ</t>
    </rPh>
    <phoneticPr fontId="2"/>
  </si>
  <si>
    <t>②　(ｱ)システム　・　(ｲ)申請書　・　(ｳ)その他（　　　　　　　　　　　　　　）</t>
    <rPh sb="15" eb="18">
      <t>シンセイショ</t>
    </rPh>
    <rPh sb="26" eb="27">
      <t>タ</t>
    </rPh>
    <phoneticPr fontId="2"/>
  </si>
  <si>
    <t>③　(ｱ)１日単位　・　(ｲ)１カ月単位　・　(ｳ)その他（　　　　　　　　　 　　  ）</t>
    <rPh sb="6" eb="7">
      <t>ニチ</t>
    </rPh>
    <rPh sb="7" eb="9">
      <t>タンイ</t>
    </rPh>
    <rPh sb="17" eb="18">
      <t>ゲツ</t>
    </rPh>
    <rPh sb="18" eb="20">
      <t>タンイ</t>
    </rPh>
    <rPh sb="28" eb="29">
      <t>タ</t>
    </rPh>
    <phoneticPr fontId="2"/>
  </si>
  <si>
    <t>④　(ｱ)ＰＣ、ＩＣ、タイムカード等　・　(ｲ)所属長の現認</t>
    <rPh sb="17" eb="18">
      <t>トウ</t>
    </rPh>
    <rPh sb="24" eb="27">
      <t>ショゾクチョウ</t>
    </rPh>
    <rPh sb="28" eb="30">
      <t>ゲンニン</t>
    </rPh>
    <phoneticPr fontId="2"/>
  </si>
  <si>
    <t>　　(ｳ)特になし　・　(ｴ)その他（　　　　　　　　　　　　　　　　　　　　　）</t>
    <rPh sb="5" eb="6">
      <t>トク</t>
    </rPh>
    <rPh sb="17" eb="18">
      <t>タ</t>
    </rPh>
    <phoneticPr fontId="2"/>
  </si>
  <si>
    <t>時間外内訳</t>
    <rPh sb="0" eb="3">
      <t>ジカンガイ</t>
    </rPh>
    <rPh sb="3" eb="5">
      <t>ウチワケ</t>
    </rPh>
    <phoneticPr fontId="2"/>
  </si>
  <si>
    <t>始業前</t>
    <rPh sb="0" eb="2">
      <t>シギョウ</t>
    </rPh>
    <rPh sb="2" eb="3">
      <t>マエ</t>
    </rPh>
    <phoneticPr fontId="2"/>
  </si>
  <si>
    <t>お昼</t>
    <rPh sb="1" eb="2">
      <t>ヒル</t>
    </rPh>
    <phoneticPr fontId="2"/>
  </si>
  <si>
    <t>定時後</t>
    <rPh sb="0" eb="2">
      <t>テイジ</t>
    </rPh>
    <rPh sb="2" eb="3">
      <t>アト</t>
    </rPh>
    <phoneticPr fontId="2"/>
  </si>
  <si>
    <t>持帰り</t>
    <rPh sb="0" eb="2">
      <t>モチカエ</t>
    </rPh>
    <phoneticPr fontId="2"/>
  </si>
  <si>
    <t>平日＝１</t>
    <rPh sb="0" eb="2">
      <t>ヘイジツ</t>
    </rPh>
    <phoneticPr fontId="2"/>
  </si>
  <si>
    <t>祝日は自動判定対象外なので</t>
    <rPh sb="0" eb="2">
      <t>シュクジツ</t>
    </rPh>
    <rPh sb="3" eb="5">
      <t>ジドウ</t>
    </rPh>
    <rPh sb="5" eb="7">
      <t>ハンテイ</t>
    </rPh>
    <rPh sb="7" eb="10">
      <t>タイショウガイ</t>
    </rPh>
    <phoneticPr fontId="2"/>
  </si>
  <si>
    <t>手動入力</t>
    <rPh sb="0" eb="2">
      <t>シュドウ</t>
    </rPh>
    <rPh sb="2" eb="4">
      <t>ニュウリョク</t>
    </rPh>
    <phoneticPr fontId="2"/>
  </si>
  <si>
    <t>休日、祝日
＝0</t>
    <rPh sb="0" eb="2">
      <t>キュウジツ</t>
    </rPh>
    <rPh sb="3" eb="5">
      <t>シュクジツ</t>
    </rPh>
    <phoneticPr fontId="2"/>
  </si>
  <si>
    <t>判定用</t>
    <rPh sb="0" eb="3">
      <t>ハンテイヨウ</t>
    </rPh>
    <phoneticPr fontId="2"/>
  </si>
  <si>
    <t>集計用</t>
    <rPh sb="0" eb="2">
      <t>シュウケイ</t>
    </rPh>
    <rPh sb="2" eb="3">
      <t>ヨウ</t>
    </rPh>
    <phoneticPr fontId="2"/>
  </si>
  <si>
    <t>地域手当</t>
    <rPh sb="0" eb="2">
      <t>チイキ</t>
    </rPh>
    <rPh sb="2" eb="4">
      <t>テアテ</t>
    </rPh>
    <phoneticPr fontId="2"/>
  </si>
  <si>
    <t>調整手当</t>
    <rPh sb="0" eb="2">
      <t>チョウセイ</t>
    </rPh>
    <rPh sb="2" eb="4">
      <t>テアテ</t>
    </rPh>
    <phoneticPr fontId="2"/>
  </si>
  <si>
    <t>金額</t>
    <rPh sb="0" eb="2">
      <t>キンガク</t>
    </rPh>
    <phoneticPr fontId="2"/>
  </si>
  <si>
    <t>時間外給与</t>
    <rPh sb="0" eb="2">
      <t>ジカン</t>
    </rPh>
    <rPh sb="2" eb="3">
      <t>ガイ</t>
    </rPh>
    <rPh sb="3" eb="5">
      <t>キュウヨ</t>
    </rPh>
    <phoneticPr fontId="2"/>
  </si>
  <si>
    <t>祝日数</t>
    <rPh sb="0" eb="2">
      <t>シュクジツ</t>
    </rPh>
    <rPh sb="2" eb="3">
      <t>スウ</t>
    </rPh>
    <phoneticPr fontId="2"/>
  </si>
  <si>
    <t>支払い</t>
    <rPh sb="0" eb="2">
      <t>シハラ</t>
    </rPh>
    <phoneticPr fontId="2"/>
  </si>
  <si>
    <t>不払い</t>
    <rPh sb="0" eb="2">
      <t>フバラ</t>
    </rPh>
    <phoneticPr fontId="2"/>
  </si>
  <si>
    <t>入力必要箇所</t>
    <rPh sb="0" eb="2">
      <t>ニュウリョク</t>
    </rPh>
    <rPh sb="2" eb="4">
      <t>ヒツヨウ</t>
    </rPh>
    <rPh sb="4" eb="6">
      <t>カショ</t>
    </rPh>
    <phoneticPr fontId="2"/>
  </si>
  <si>
    <t>ex</t>
    <phoneticPr fontId="2"/>
  </si>
  <si>
    <t>時間外単価</t>
    <rPh sb="0" eb="3">
      <t>ジカンガイ</t>
    </rPh>
    <rPh sb="3" eb="5">
      <t>タンカ</t>
    </rPh>
    <phoneticPr fontId="2"/>
  </si>
  <si>
    <t>基本給</t>
    <rPh sb="0" eb="3">
      <t>キホンキュウ</t>
    </rPh>
    <phoneticPr fontId="2"/>
  </si>
  <si>
    <t>勤務時間</t>
    <rPh sb="0" eb="2">
      <t>キンム</t>
    </rPh>
    <rPh sb="2" eb="4">
      <t>ジカン</t>
    </rPh>
    <phoneticPr fontId="2"/>
  </si>
  <si>
    <t>入力箇所</t>
    <rPh sb="0" eb="2">
      <t>ニュウリョク</t>
    </rPh>
    <rPh sb="2" eb="4">
      <t>カショ</t>
    </rPh>
    <phoneticPr fontId="2"/>
  </si>
  <si>
    <t>出勤</t>
    <rPh sb="0" eb="2">
      <t>シュッキン</t>
    </rPh>
    <phoneticPr fontId="2"/>
  </si>
  <si>
    <t>退勤</t>
    <rPh sb="0" eb="2">
      <t>タイキン</t>
    </rPh>
    <phoneticPr fontId="2"/>
  </si>
  <si>
    <t>時間数</t>
    <rPh sb="0" eb="3">
      <t>ジカンスウ</t>
    </rPh>
    <phoneticPr fontId="2"/>
  </si>
  <si>
    <t>昼休憩</t>
    <rPh sb="0" eb="1">
      <t>ヒル</t>
    </rPh>
    <rPh sb="1" eb="3">
      <t>キュウケイ</t>
    </rPh>
    <phoneticPr fontId="2"/>
  </si>
  <si>
    <t>時間外内訳</t>
    <rPh sb="0" eb="3">
      <t>ジカンガイ</t>
    </rPh>
    <rPh sb="3" eb="5">
      <t>ウチワケ</t>
    </rPh>
    <phoneticPr fontId="2"/>
  </si>
  <si>
    <t>始業前</t>
    <rPh sb="0" eb="2">
      <t>シギョウ</t>
    </rPh>
    <rPh sb="2" eb="3">
      <t>マエ</t>
    </rPh>
    <phoneticPr fontId="2"/>
  </si>
  <si>
    <t>昼</t>
    <rPh sb="0" eb="1">
      <t>ヒル</t>
    </rPh>
    <phoneticPr fontId="2"/>
  </si>
  <si>
    <t>定時後</t>
    <rPh sb="0" eb="2">
      <t>テイジ</t>
    </rPh>
    <rPh sb="2" eb="3">
      <t>ゴ</t>
    </rPh>
    <phoneticPr fontId="2"/>
  </si>
  <si>
    <t>持ち帰り</t>
    <rPh sb="0" eb="1">
      <t>モ</t>
    </rPh>
    <rPh sb="2" eb="3">
      <t>カエ</t>
    </rPh>
    <phoneticPr fontId="2"/>
  </si>
  <si>
    <t>記入例</t>
    <rPh sb="0" eb="2">
      <t>キニュウ</t>
    </rPh>
    <rPh sb="2" eb="3">
      <t>レイ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</si>
  <si>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</si>
  <si>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</si>
  <si>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印刷しないゾーン</t>
    <rPh sb="0" eb="2">
      <t>インサツ</t>
    </rPh>
    <phoneticPr fontId="2"/>
  </si>
  <si>
    <t>職場名（課・係など）</t>
    <rPh sb="0" eb="2">
      <t>ショクバ</t>
    </rPh>
    <rPh sb="2" eb="3">
      <t>メイ</t>
    </rPh>
    <rPh sb="4" eb="5">
      <t>カ</t>
    </rPh>
    <rPh sb="6" eb="7">
      <t>カカリ</t>
    </rPh>
    <phoneticPr fontId="3"/>
  </si>
  <si>
    <t>性別　男・女</t>
    <phoneticPr fontId="2"/>
  </si>
  <si>
    <t>年代　10代・20代・30代・40代・50代以上</t>
    <phoneticPr fontId="2"/>
  </si>
  <si>
    <t>出勤
（実際の業務
開始時間）</t>
    <rPh sb="0" eb="2">
      <t>シュッキン</t>
    </rPh>
    <rPh sb="4" eb="6">
      <t>ジッサイ</t>
    </rPh>
    <rPh sb="7" eb="9">
      <t>ギョウム</t>
    </rPh>
    <rPh sb="10" eb="12">
      <t>カイシ</t>
    </rPh>
    <rPh sb="12" eb="14">
      <t>ジカン</t>
    </rPh>
    <phoneticPr fontId="3"/>
  </si>
  <si>
    <t>分</t>
    <rPh sb="0" eb="1">
      <t>フン</t>
    </rPh>
    <phoneticPr fontId="2"/>
  </si>
  <si>
    <t>水</t>
    <rPh sb="0" eb="1">
      <t>ミズ</t>
    </rPh>
    <phoneticPr fontId="2"/>
  </si>
  <si>
    <t>金</t>
  </si>
  <si>
    <t>土</t>
  </si>
  <si>
    <t>日</t>
  </si>
  <si>
    <t>基本賃金</t>
    <rPh sb="0" eb="2">
      <t>キホン</t>
    </rPh>
    <rPh sb="2" eb="4">
      <t>チンギン</t>
    </rPh>
    <phoneticPr fontId="2"/>
  </si>
  <si>
    <t>月の収入</t>
    <rPh sb="0" eb="1">
      <t>ガツ</t>
    </rPh>
    <rPh sb="2" eb="4">
      <t>シュウニュウ</t>
    </rPh>
    <phoneticPr fontId="2"/>
  </si>
  <si>
    <t>通勤手当</t>
    <rPh sb="0" eb="2">
      <t>ツウキン</t>
    </rPh>
    <rPh sb="2" eb="4">
      <t>テアテ</t>
    </rPh>
    <phoneticPr fontId="2"/>
  </si>
  <si>
    <t>超勤手当</t>
    <rPh sb="0" eb="2">
      <t>チョウキン</t>
    </rPh>
    <rPh sb="2" eb="4">
      <t>テアテ</t>
    </rPh>
    <phoneticPr fontId="2"/>
  </si>
  <si>
    <t>円</t>
    <rPh sb="0" eb="1">
      <t>エン</t>
    </rPh>
    <phoneticPr fontId="2"/>
  </si>
  <si>
    <t>その他</t>
    <rPh sb="2" eb="3">
      <t>タ</t>
    </rPh>
    <phoneticPr fontId="2"/>
  </si>
  <si>
    <t>家族の収入</t>
    <rPh sb="0" eb="2">
      <t>カゾク</t>
    </rPh>
    <rPh sb="3" eb="5">
      <t>シュウニュウ</t>
    </rPh>
    <phoneticPr fontId="2"/>
  </si>
  <si>
    <t>( )</t>
    <phoneticPr fontId="2"/>
  </si>
  <si>
    <t>収入合計</t>
    <rPh sb="0" eb="2">
      <t>シュウニュウ</t>
    </rPh>
    <rPh sb="2" eb="4">
      <t>ゴウケイ</t>
    </rPh>
    <phoneticPr fontId="2"/>
  </si>
  <si>
    <t>記入例</t>
    <rPh sb="0" eb="2">
      <t>キニュウ</t>
    </rPh>
    <rPh sb="2" eb="3">
      <t>レイ</t>
    </rPh>
    <phoneticPr fontId="2"/>
  </si>
  <si>
    <t>１日の支出合計</t>
    <rPh sb="1" eb="2">
      <t>ニチ</t>
    </rPh>
    <rPh sb="3" eb="5">
      <t>シシュツ</t>
    </rPh>
    <rPh sb="5" eb="7">
      <t>ゴウケイ</t>
    </rPh>
    <phoneticPr fontId="2"/>
  </si>
  <si>
    <t>１日の支出の内訳</t>
    <rPh sb="1" eb="2">
      <t>ニチ</t>
    </rPh>
    <rPh sb="3" eb="5">
      <t>シシュツ</t>
    </rPh>
    <rPh sb="6" eb="8">
      <t>ウチワケ</t>
    </rPh>
    <phoneticPr fontId="2"/>
  </si>
  <si>
    <t>どんなことに
節約・我慢したか</t>
    <rPh sb="7" eb="9">
      <t>セツヤク</t>
    </rPh>
    <rPh sb="10" eb="12">
      <t>ガマン</t>
    </rPh>
    <phoneticPr fontId="2"/>
  </si>
  <si>
    <t>支出合計</t>
    <rPh sb="0" eb="2">
      <t>シシュツ</t>
    </rPh>
    <rPh sb="2" eb="4">
      <t>ゴウケイ</t>
    </rPh>
    <phoneticPr fontId="2"/>
  </si>
  <si>
    <t>－</t>
    <phoneticPr fontId="2"/>
  </si>
  <si>
    <t>＝</t>
    <phoneticPr fontId="2"/>
  </si>
  <si>
    <t>今月の収支</t>
    <rPh sb="0" eb="2">
      <t>コンゲツ</t>
    </rPh>
    <rPh sb="3" eb="5">
      <t>シュウシ</t>
    </rPh>
    <phoneticPr fontId="2"/>
  </si>
  <si>
    <t>申請
時間</t>
    <rPh sb="0" eb="2">
      <t>シンセイ</t>
    </rPh>
    <rPh sb="3" eb="5">
      <t>ジカン</t>
    </rPh>
    <phoneticPr fontId="3"/>
  </si>
  <si>
    <t>出勤
(実際の業務開始時間)</t>
    <rPh sb="0" eb="2">
      <t>シュッキン</t>
    </rPh>
    <rPh sb="4" eb="6">
      <t>ジッサイ</t>
    </rPh>
    <rPh sb="7" eb="9">
      <t>ギョウム</t>
    </rPh>
    <rPh sb="9" eb="11">
      <t>カイシ</t>
    </rPh>
    <rPh sb="11" eb="13">
      <t>ジカン</t>
    </rPh>
    <phoneticPr fontId="3"/>
  </si>
  <si>
    <t>←時間外内訳
(始業時前20分、昼30分、定時後135分、持ち帰り60分)</t>
    <rPh sb="1" eb="4">
      <t>ジカンガイ</t>
    </rPh>
    <rPh sb="4" eb="6">
      <t>ウチワケ</t>
    </rPh>
    <rPh sb="8" eb="10">
      <t>シギョウ</t>
    </rPh>
    <rPh sb="10" eb="11">
      <t>ジ</t>
    </rPh>
    <rPh sb="11" eb="12">
      <t>マエ</t>
    </rPh>
    <rPh sb="14" eb="15">
      <t>フン</t>
    </rPh>
    <rPh sb="16" eb="17">
      <t>ヒル</t>
    </rPh>
    <rPh sb="19" eb="20">
      <t>フン</t>
    </rPh>
    <rPh sb="21" eb="23">
      <t>テイジ</t>
    </rPh>
    <rPh sb="23" eb="24">
      <t>ゴ</t>
    </rPh>
    <rPh sb="27" eb="28">
      <t>フン</t>
    </rPh>
    <rPh sb="29" eb="30">
      <t>モ</t>
    </rPh>
    <rPh sb="31" eb="32">
      <t>カエ</t>
    </rPh>
    <rPh sb="35" eb="36">
      <t>フン</t>
    </rPh>
    <phoneticPr fontId="3"/>
  </si>
  <si>
    <t>○○課・○○係</t>
    <rPh sb="2" eb="3">
      <t>カ</t>
    </rPh>
    <rPh sb="6" eb="7">
      <t>カカリ</t>
    </rPh>
    <phoneticPr fontId="2"/>
  </si>
  <si>
    <t>水</t>
  </si>
  <si>
    <t>木</t>
  </si>
  <si>
    <t>月</t>
  </si>
  <si>
    <t>火</t>
  </si>
  <si>
    <t>食料品2,562円、自動販売機150円</t>
    <rPh sb="0" eb="3">
      <t>ショクリョウヒン</t>
    </rPh>
    <rPh sb="8" eb="9">
      <t>エン</t>
    </rPh>
    <rPh sb="10" eb="12">
      <t>ジドウ</t>
    </rPh>
    <rPh sb="12" eb="15">
      <t>ハンバイキ</t>
    </rPh>
    <rPh sb="18" eb="19">
      <t>エン</t>
    </rPh>
    <phoneticPr fontId="4"/>
  </si>
  <si>
    <t>前より野菜が高く、買う数を減らした</t>
    <rPh sb="0" eb="1">
      <t>マエ</t>
    </rPh>
    <rPh sb="3" eb="5">
      <t>ヤサイ</t>
    </rPh>
    <rPh sb="6" eb="7">
      <t>タカ</t>
    </rPh>
    <rPh sb="9" eb="10">
      <t>カ</t>
    </rPh>
    <rPh sb="11" eb="12">
      <t>カズ</t>
    </rPh>
    <rPh sb="13" eb="14">
      <t>ヘ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</si>
</sst>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h:mm;@"/>
    <numFmt numFmtId="177" formatCode="0_);[Red]\(0\)"/>
    <numFmt numFmtId="178" formatCode="0&quot;分&quot;"/>
    <numFmt numFmtId="179" formatCode="0&quot;月&quot;"/>
    <numFmt numFmtId="180" formatCode="0&quot;日&quot;"/>
    <numFmt numFmtId="181" formatCode="#,##0_ "/>
    <numFmt numFmtId="182" formatCode="0.00_);[Red]\(0.00\)"/>
    <numFmt numFmtId="183" formatCode="#,###&quot;円&quot;"/>
    <numFmt numFmtId="184" formatCode="#"/>
  </numFmts>
  <fonts count="14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HGｍ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0"/>
      <color indexed="8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49">
    <xf numFmtId="0" fontId="0" fillId="0" borderId="0" xfId="0"/>
    <xf numFmtId="0" fontId="4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/>
    </xf>
    <xf numFmtId="0" fontId="7" fillId="0" borderId="8" xfId="1" applyFont="1" applyBorder="1" applyAlignment="1">
      <alignment horizontal="left" vertical="center" wrapText="1" shrinkToFit="1"/>
    </xf>
    <xf numFmtId="0" fontId="7" fillId="0" borderId="7" xfId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78" fontId="7" fillId="0" borderId="14" xfId="1" applyNumberFormat="1" applyFont="1" applyBorder="1" applyAlignment="1">
      <alignment horizontal="center" vertical="center"/>
    </xf>
    <xf numFmtId="178" fontId="7" fillId="0" borderId="16" xfId="1" applyNumberFormat="1" applyFont="1" applyBorder="1" applyAlignment="1">
      <alignment horizontal="center" vertical="center"/>
    </xf>
    <xf numFmtId="178" fontId="7" fillId="0" borderId="7" xfId="1" applyNumberFormat="1" applyFont="1" applyBorder="1" applyAlignment="1">
      <alignment horizontal="center" vertical="center"/>
    </xf>
    <xf numFmtId="178" fontId="7" fillId="0" borderId="17" xfId="1" applyNumberFormat="1" applyFont="1" applyBorder="1" applyAlignment="1">
      <alignment horizontal="center" vertical="center"/>
    </xf>
    <xf numFmtId="178" fontId="7" fillId="0" borderId="18" xfId="1" applyNumberFormat="1" applyFont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center" wrapText="1" shrinkToFit="1"/>
    </xf>
    <xf numFmtId="180" fontId="7" fillId="0" borderId="8" xfId="1" applyNumberFormat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181" fontId="5" fillId="0" borderId="8" xfId="1" applyNumberFormat="1" applyFont="1" applyBorder="1">
      <alignment vertical="center"/>
    </xf>
    <xf numFmtId="181" fontId="7" fillId="0" borderId="0" xfId="1" applyNumberFormat="1" applyFont="1" applyAlignment="1">
      <alignment horizontal="center" vertical="center"/>
    </xf>
    <xf numFmtId="178" fontId="7" fillId="2" borderId="14" xfId="1" applyNumberFormat="1" applyFont="1" applyFill="1" applyBorder="1" applyAlignment="1">
      <alignment horizontal="center" vertical="center"/>
    </xf>
    <xf numFmtId="178" fontId="7" fillId="2" borderId="7" xfId="1" applyNumberFormat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7" fillId="0" borderId="5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177" fontId="7" fillId="0" borderId="5" xfId="1" applyNumberFormat="1" applyFont="1" applyBorder="1" applyAlignment="1">
      <alignment horizontal="center" vertical="center"/>
    </xf>
    <xf numFmtId="177" fontId="7" fillId="0" borderId="0" xfId="1" applyNumberFormat="1" applyFont="1" applyAlignment="1">
      <alignment horizontal="center" vertical="center"/>
    </xf>
    <xf numFmtId="181" fontId="7" fillId="0" borderId="6" xfId="1" applyNumberFormat="1" applyFont="1" applyBorder="1" applyAlignment="1">
      <alignment horizontal="center" vertical="center"/>
    </xf>
    <xf numFmtId="177" fontId="7" fillId="0" borderId="13" xfId="1" applyNumberFormat="1" applyFont="1" applyBorder="1" applyAlignment="1">
      <alignment horizontal="center" vertical="center"/>
    </xf>
    <xf numFmtId="181" fontId="7" fillId="0" borderId="13" xfId="1" applyNumberFormat="1" applyFont="1" applyBorder="1" applyAlignment="1">
      <alignment horizontal="center" vertical="center"/>
    </xf>
    <xf numFmtId="181" fontId="7" fillId="0" borderId="14" xfId="1" applyNumberFormat="1" applyFont="1" applyBorder="1" applyAlignment="1">
      <alignment horizontal="center" vertical="center"/>
    </xf>
    <xf numFmtId="178" fontId="7" fillId="0" borderId="9" xfId="1" applyNumberFormat="1" applyFont="1" applyBorder="1" applyAlignment="1">
      <alignment horizontal="center" vertical="center"/>
    </xf>
    <xf numFmtId="178" fontId="7" fillId="0" borderId="11" xfId="1" applyNumberFormat="1" applyFont="1" applyBorder="1" applyAlignment="1">
      <alignment horizontal="center" vertical="center"/>
    </xf>
    <xf numFmtId="181" fontId="7" fillId="0" borderId="11" xfId="1" applyNumberFormat="1" applyFont="1" applyBorder="1" applyAlignment="1">
      <alignment horizontal="center" vertical="center"/>
    </xf>
    <xf numFmtId="181" fontId="7" fillId="0" borderId="12" xfId="1" applyNumberFormat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5" fillId="0" borderId="9" xfId="1" applyFont="1" applyBorder="1" applyAlignment="1">
      <alignment horizontal="left" vertical="center" shrinkToFit="1"/>
    </xf>
    <xf numFmtId="0" fontId="5" fillId="0" borderId="12" xfId="1" applyFont="1" applyBorder="1" applyAlignment="1">
      <alignment horizontal="center" vertical="center"/>
    </xf>
    <xf numFmtId="0" fontId="5" fillId="0" borderId="19" xfId="1" applyFont="1" applyBorder="1" applyAlignment="1">
      <alignment horizontal="left" vertical="center" shrinkToFit="1"/>
    </xf>
    <xf numFmtId="0" fontId="8" fillId="0" borderId="9" xfId="0" applyFont="1" applyBorder="1" applyAlignment="1">
      <alignment horizontal="left" vertical="center"/>
    </xf>
    <xf numFmtId="181" fontId="5" fillId="0" borderId="12" xfId="1" applyNumberFormat="1" applyFont="1" applyBorder="1">
      <alignment vertical="center"/>
    </xf>
    <xf numFmtId="9" fontId="8" fillId="2" borderId="19" xfId="0" applyNumberFormat="1" applyFont="1" applyFill="1" applyBorder="1" applyAlignment="1">
      <alignment horizontal="left" vertical="center"/>
    </xf>
    <xf numFmtId="0" fontId="8" fillId="2" borderId="19" xfId="0" applyFont="1" applyFill="1" applyBorder="1" applyAlignment="1">
      <alignment horizontal="left" vertical="center"/>
    </xf>
    <xf numFmtId="20" fontId="4" fillId="0" borderId="19" xfId="1" applyNumberFormat="1" applyFont="1" applyBorder="1" applyAlignment="1">
      <alignment horizontal="center" vertical="center"/>
    </xf>
    <xf numFmtId="182" fontId="4" fillId="0" borderId="0" xfId="1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2" borderId="1" xfId="1" applyFont="1" applyFill="1" applyBorder="1" applyAlignment="1">
      <alignment horizontal="left" vertical="center"/>
    </xf>
    <xf numFmtId="177" fontId="6" fillId="2" borderId="20" xfId="1" applyNumberFormat="1" applyFont="1" applyFill="1" applyBorder="1">
      <alignment vertical="center"/>
    </xf>
    <xf numFmtId="179" fontId="6" fillId="0" borderId="2" xfId="1" applyNumberFormat="1" applyFont="1" applyBorder="1">
      <alignment vertical="center"/>
    </xf>
    <xf numFmtId="179" fontId="6" fillId="0" borderId="14" xfId="1" applyNumberFormat="1" applyFont="1" applyBorder="1">
      <alignment vertical="center"/>
    </xf>
    <xf numFmtId="178" fontId="7" fillId="0" borderId="8" xfId="1" applyNumberFormat="1" applyFont="1" applyBorder="1" applyAlignment="1">
      <alignment horizontal="center" vertical="center"/>
    </xf>
    <xf numFmtId="0" fontId="5" fillId="0" borderId="0" xfId="1" applyFont="1" applyAlignment="1">
      <alignment vertical="center" shrinkToFit="1"/>
    </xf>
    <xf numFmtId="0" fontId="8" fillId="0" borderId="0" xfId="0" applyFont="1"/>
    <xf numFmtId="0" fontId="7" fillId="0" borderId="13" xfId="1" applyFont="1" applyBorder="1">
      <alignment vertical="center"/>
    </xf>
    <xf numFmtId="0" fontId="7" fillId="0" borderId="14" xfId="1" applyFont="1" applyBorder="1">
      <alignment vertical="center"/>
    </xf>
    <xf numFmtId="0" fontId="7" fillId="0" borderId="4" xfId="1" applyFont="1" applyBorder="1" applyAlignment="1">
      <alignment horizontal="center" vertical="center"/>
    </xf>
    <xf numFmtId="0" fontId="6" fillId="0" borderId="21" xfId="1" applyFont="1" applyBorder="1">
      <alignment vertical="center"/>
    </xf>
    <xf numFmtId="0" fontId="6" fillId="0" borderId="21" xfId="1" applyFont="1" applyBorder="1" applyAlignment="1">
      <alignment horizontal="center" vertical="center"/>
    </xf>
    <xf numFmtId="178" fontId="6" fillId="0" borderId="21" xfId="1" applyNumberFormat="1" applyFont="1" applyBorder="1">
      <alignment vertical="center"/>
    </xf>
    <xf numFmtId="0" fontId="12" fillId="0" borderId="0" xfId="0" applyFont="1" applyAlignment="1">
      <alignment vertical="center"/>
    </xf>
    <xf numFmtId="179" fontId="6" fillId="0" borderId="8" xfId="1" applyNumberFormat="1" applyFont="1" applyBorder="1">
      <alignment vertical="center"/>
    </xf>
    <xf numFmtId="0" fontId="7" fillId="0" borderId="8" xfId="1" applyFont="1" applyBorder="1">
      <alignment vertical="center"/>
    </xf>
    <xf numFmtId="178" fontId="6" fillId="0" borderId="18" xfId="1" applyNumberFormat="1" applyFont="1" applyBorder="1">
      <alignment vertical="center"/>
    </xf>
    <xf numFmtId="181" fontId="8" fillId="0" borderId="19" xfId="0" applyNumberFormat="1" applyFont="1" applyBorder="1" applyAlignment="1">
      <alignment horizontal="left" vertical="center"/>
    </xf>
    <xf numFmtId="0" fontId="5" fillId="0" borderId="0" xfId="1" applyFont="1" applyAlignment="1">
      <alignment horizontal="center" vertical="center" shrinkToFit="1"/>
    </xf>
    <xf numFmtId="0" fontId="11" fillId="0" borderId="8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/>
    </xf>
    <xf numFmtId="177" fontId="6" fillId="2" borderId="8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 shrinkToFit="1"/>
    </xf>
    <xf numFmtId="176" fontId="7" fillId="0" borderId="8" xfId="1" applyNumberFormat="1" applyFont="1" applyBorder="1" applyAlignment="1">
      <alignment horizontal="center" vertical="center"/>
    </xf>
    <xf numFmtId="178" fontId="7" fillId="0" borderId="8" xfId="1" applyNumberFormat="1" applyFont="1" applyBorder="1" applyAlignment="1">
      <alignment horizontal="center" vertical="center"/>
    </xf>
    <xf numFmtId="0" fontId="7" fillId="0" borderId="9" xfId="1" applyFont="1" applyBorder="1" applyAlignment="1">
      <alignment horizontal="left" vertical="center" wrapText="1" shrinkToFit="1"/>
    </xf>
    <xf numFmtId="0" fontId="7" fillId="0" borderId="11" xfId="1" applyFont="1" applyBorder="1" applyAlignment="1">
      <alignment horizontal="left" vertical="center" wrapText="1" shrinkToFit="1"/>
    </xf>
    <xf numFmtId="0" fontId="7" fillId="0" borderId="12" xfId="1" applyFont="1" applyBorder="1" applyAlignment="1">
      <alignment horizontal="left" vertical="center" wrapText="1" shrinkToFit="1"/>
    </xf>
    <xf numFmtId="180" fontId="7" fillId="0" borderId="8" xfId="1" applyNumberFormat="1" applyFont="1" applyBorder="1" applyAlignment="1">
      <alignment horizontal="center" vertical="center"/>
    </xf>
    <xf numFmtId="178" fontId="7" fillId="0" borderId="8" xfId="1" applyNumberFormat="1" applyFont="1" applyBorder="1" applyAlignment="1">
      <alignment horizontal="right" vertical="center"/>
    </xf>
    <xf numFmtId="0" fontId="6" fillId="0" borderId="8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178" fontId="7" fillId="0" borderId="22" xfId="1" applyNumberFormat="1" applyFont="1" applyBorder="1" applyAlignment="1">
      <alignment horizontal="right" vertical="center"/>
    </xf>
    <xf numFmtId="178" fontId="7" fillId="0" borderId="17" xfId="1" applyNumberFormat="1" applyFont="1" applyBorder="1" applyAlignment="1">
      <alignment horizontal="right" vertical="center"/>
    </xf>
    <xf numFmtId="178" fontId="7" fillId="0" borderId="23" xfId="1" applyNumberFormat="1" applyFont="1" applyBorder="1" applyAlignment="1">
      <alignment horizontal="right" vertical="center"/>
    </xf>
    <xf numFmtId="0" fontId="12" fillId="2" borderId="0" xfId="0" applyFont="1" applyFill="1" applyAlignment="1">
      <alignment horizontal="center" vertical="center"/>
    </xf>
    <xf numFmtId="0" fontId="12" fillId="0" borderId="0" xfId="0" applyFont="1" applyAlignment="1">
      <alignment horizontal="left" vertical="center"/>
    </xf>
    <xf numFmtId="178" fontId="7" fillId="0" borderId="4" xfId="1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3" fontId="8" fillId="0" borderId="13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3" fontId="12" fillId="0" borderId="13" xfId="0" applyNumberFormat="1" applyFont="1" applyBorder="1" applyAlignment="1">
      <alignment horizontal="right" vertical="center"/>
    </xf>
    <xf numFmtId="0" fontId="12" fillId="0" borderId="13" xfId="0" applyFont="1" applyBorder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183" fontId="7" fillId="0" borderId="9" xfId="1" applyNumberFormat="1" applyFont="1" applyBorder="1" applyAlignment="1">
      <alignment horizontal="right" vertical="center"/>
    </xf>
    <xf numFmtId="183" fontId="7" fillId="0" borderId="11" xfId="1" applyNumberFormat="1" applyFont="1" applyBorder="1" applyAlignment="1">
      <alignment horizontal="right" vertical="center"/>
    </xf>
    <xf numFmtId="183" fontId="7" fillId="0" borderId="12" xfId="1" applyNumberFormat="1" applyFont="1" applyBorder="1" applyAlignment="1">
      <alignment horizontal="right" vertical="center"/>
    </xf>
    <xf numFmtId="176" fontId="7" fillId="0" borderId="9" xfId="1" applyNumberFormat="1" applyFont="1" applyBorder="1" applyAlignment="1">
      <alignment horizontal="center" vertical="center"/>
    </xf>
    <xf numFmtId="176" fontId="7" fillId="0" borderId="11" xfId="1" applyNumberFormat="1" applyFont="1" applyBorder="1" applyAlignment="1">
      <alignment horizontal="center" vertical="center"/>
    </xf>
    <xf numFmtId="176" fontId="7" fillId="0" borderId="12" xfId="1" applyNumberFormat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wrapText="1"/>
    </xf>
    <xf numFmtId="180" fontId="7" fillId="0" borderId="4" xfId="1" applyNumberFormat="1" applyFont="1" applyBorder="1" applyAlignment="1">
      <alignment horizontal="center" vertical="center"/>
    </xf>
    <xf numFmtId="176" fontId="7" fillId="0" borderId="4" xfId="1" applyNumberFormat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3" fontId="5" fillId="0" borderId="21" xfId="1" applyNumberFormat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184" fontId="5" fillId="0" borderId="21" xfId="1" applyNumberFormat="1" applyFont="1" applyBorder="1" applyAlignment="1">
      <alignment horizontal="center" vertical="center"/>
    </xf>
    <xf numFmtId="178" fontId="6" fillId="0" borderId="21" xfId="1" applyNumberFormat="1" applyFont="1" applyBorder="1" applyAlignment="1">
      <alignment horizontal="center" vertical="center"/>
    </xf>
    <xf numFmtId="183" fontId="7" fillId="0" borderId="8" xfId="1" applyNumberFormat="1" applyFont="1" applyBorder="1" applyAlignment="1">
      <alignment horizontal="right" vertical="center"/>
    </xf>
    <xf numFmtId="184" fontId="12" fillId="0" borderId="13" xfId="0" applyNumberFormat="1" applyFont="1" applyBorder="1" applyAlignment="1">
      <alignment horizontal="right" vertical="center"/>
    </xf>
    <xf numFmtId="0" fontId="5" fillId="2" borderId="0" xfId="1" applyFont="1" applyFill="1" applyAlignment="1">
      <alignment horizontal="left" vertical="center" shrinkToFit="1"/>
    </xf>
    <xf numFmtId="176" fontId="7" fillId="2" borderId="9" xfId="1" applyNumberFormat="1" applyFont="1" applyFill="1" applyBorder="1" applyAlignment="1">
      <alignment horizontal="center" vertical="center"/>
    </xf>
    <xf numFmtId="176" fontId="7" fillId="2" borderId="11" xfId="1" applyNumberFormat="1" applyFont="1" applyFill="1" applyBorder="1" applyAlignment="1">
      <alignment horizontal="center" vertical="center"/>
    </xf>
    <xf numFmtId="176" fontId="7" fillId="2" borderId="12" xfId="1" applyNumberFormat="1" applyFont="1" applyFill="1" applyBorder="1" applyAlignment="1">
      <alignment horizontal="center" vertical="center"/>
    </xf>
    <xf numFmtId="0" fontId="7" fillId="0" borderId="4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7" fillId="0" borderId="10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shrinkToFit="1"/>
    </xf>
    <xf numFmtId="0" fontId="6" fillId="0" borderId="9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wrapText="1"/>
    </xf>
    <xf numFmtId="0" fontId="7" fillId="0" borderId="3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7" fillId="0" borderId="20" xfId="1" applyFont="1" applyBorder="1" applyAlignment="1">
      <alignment horizontal="center"/>
    </xf>
    <xf numFmtId="0" fontId="7" fillId="0" borderId="13" xfId="1" applyFont="1" applyBorder="1" applyAlignment="1">
      <alignment horizontal="center"/>
    </xf>
    <xf numFmtId="0" fontId="7" fillId="0" borderId="14" xfId="1" applyFont="1" applyBorder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6" xfId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228601</xdr:colOff>
      <xdr:row>0</xdr:row>
      <xdr:rowOff>28575</xdr:rowOff>
    </xdr:from>
    <xdr:to>
      <xdr:col>14</xdr:col>
      <xdr:colOff>180976</xdr:colOff>
      <xdr:row>0</xdr:row>
      <xdr:rowOff>257175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819526" y="11382375"/>
          <a:ext cx="228600" cy="2286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171449</xdr:colOff>
      <xdr:row>0</xdr:row>
      <xdr:rowOff>19049</xdr:rowOff>
    </xdr:from>
    <xdr:to>
      <xdr:col>22</xdr:col>
      <xdr:colOff>95250</xdr:colOff>
      <xdr:row>0</xdr:row>
      <xdr:rowOff>257174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695949" y="11372849"/>
          <a:ext cx="476251" cy="2381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257175</xdr:colOff>
      <xdr:row>1</xdr:row>
      <xdr:rowOff>19050</xdr:rowOff>
    </xdr:from>
    <xdr:to>
      <xdr:col>11</xdr:col>
      <xdr:colOff>28575</xdr:colOff>
      <xdr:row>1</xdr:row>
      <xdr:rowOff>276225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66975" y="11658600"/>
          <a:ext cx="600075" cy="2571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219075</xdr:colOff>
      <xdr:row>2</xdr:row>
      <xdr:rowOff>19050</xdr:rowOff>
    </xdr:from>
    <xdr:to>
      <xdr:col>12</xdr:col>
      <xdr:colOff>66675</xdr:colOff>
      <xdr:row>2</xdr:row>
      <xdr:rowOff>276225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428875" y="11944350"/>
          <a:ext cx="952500" cy="2571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228600</xdr:colOff>
      <xdr:row>3</xdr:row>
      <xdr:rowOff>19050</xdr:rowOff>
    </xdr:from>
    <xdr:to>
      <xdr:col>12</xdr:col>
      <xdr:colOff>76200</xdr:colOff>
      <xdr:row>3</xdr:row>
      <xdr:rowOff>276225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438400" y="12230100"/>
          <a:ext cx="952500" cy="2571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228599</xdr:colOff>
      <xdr:row>3</xdr:row>
      <xdr:rowOff>266700</xdr:rowOff>
    </xdr:from>
    <xdr:to>
      <xdr:col>17</xdr:col>
      <xdr:colOff>38099</xdr:colOff>
      <xdr:row>5</xdr:row>
      <xdr:rowOff>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438399" y="12477750"/>
          <a:ext cx="2295525" cy="2571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95250</xdr:colOff>
      <xdr:row>12</xdr:row>
      <xdr:rowOff>180975</xdr:rowOff>
    </xdr:from>
    <xdr:to>
      <xdr:col>23</xdr:col>
      <xdr:colOff>19050</xdr:colOff>
      <xdr:row>15</xdr:row>
      <xdr:rowOff>123825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028825" y="15192375"/>
          <a:ext cx="4343400" cy="74295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出退勤時間の欄の合計をデータ入力で算出する場合は、このエクセルの「自動計算用」シートに入力し、「手書き用」シートに数値を貼りつけてください。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42</xdr:row>
          <xdr:rowOff>114300</xdr:rowOff>
        </xdr:from>
        <xdr:to>
          <xdr:col>13</xdr:col>
          <xdr:colOff>333375</xdr:colOff>
          <xdr:row>44</xdr:row>
          <xdr:rowOff>114300</xdr:rowOff>
        </xdr:to>
        <xdr:pic>
          <xdr:nvPicPr>
            <xdr:cNvPr id="12" name="図 11">
              <a:extLs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P$43:$T$44" spid="_x0000_s107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200275" y="11620500"/>
              <a:ext cx="3876675" cy="571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1"/>
  <sheetViews>
    <sheetView view="pageBreakPreview" zoomScaleNormal="100" zoomScaleSheetLayoutView="100" workbookViewId="0">
      <selection activeCell="A8" sqref="A8:B8"/>
    </sheetView>
  </sheetViews>
  <sheetFormatPr defaultColWidth="10" defaultRowHeight="22.5" customHeight="1"/>
  <cols>
    <col min="1" max="30" width="3.6640625" style="1" customWidth="1"/>
    <col min="31" max="255" width="10" style="1"/>
    <col min="256" max="256" width="6.6640625" style="1" bestFit="1" customWidth="1"/>
    <col min="257" max="257" width="3.33203125" style="1" bestFit="1" customWidth="1"/>
    <col min="258" max="258" width="4.21875" style="1" bestFit="1" customWidth="1"/>
    <col min="259" max="259" width="3.33203125" style="1" bestFit="1" customWidth="1"/>
    <col min="260" max="260" width="4.21875" style="1" bestFit="1" customWidth="1"/>
    <col min="261" max="261" width="4.21875" style="1" customWidth="1"/>
    <col min="262" max="262" width="3.33203125" style="1" bestFit="1" customWidth="1"/>
    <col min="263" max="263" width="4.21875" style="1" bestFit="1" customWidth="1"/>
    <col min="264" max="264" width="6.6640625" style="1" bestFit="1" customWidth="1"/>
    <col min="265" max="266" width="8.21875" style="1" bestFit="1" customWidth="1"/>
    <col min="267" max="267" width="7.109375" style="1" bestFit="1" customWidth="1"/>
    <col min="268" max="268" width="8.44140625" style="1" bestFit="1" customWidth="1"/>
    <col min="269" max="269" width="29" style="1" customWidth="1"/>
    <col min="270" max="511" width="10" style="1"/>
    <col min="512" max="512" width="6.6640625" style="1" bestFit="1" customWidth="1"/>
    <col min="513" max="513" width="3.33203125" style="1" bestFit="1" customWidth="1"/>
    <col min="514" max="514" width="4.21875" style="1" bestFit="1" customWidth="1"/>
    <col min="515" max="515" width="3.33203125" style="1" bestFit="1" customWidth="1"/>
    <col min="516" max="516" width="4.21875" style="1" bestFit="1" customWidth="1"/>
    <col min="517" max="517" width="4.21875" style="1" customWidth="1"/>
    <col min="518" max="518" width="3.33203125" style="1" bestFit="1" customWidth="1"/>
    <col min="519" max="519" width="4.21875" style="1" bestFit="1" customWidth="1"/>
    <col min="520" max="520" width="6.6640625" style="1" bestFit="1" customWidth="1"/>
    <col min="521" max="522" width="8.21875" style="1" bestFit="1" customWidth="1"/>
    <col min="523" max="523" width="7.109375" style="1" bestFit="1" customWidth="1"/>
    <col min="524" max="524" width="8.44140625" style="1" bestFit="1" customWidth="1"/>
    <col min="525" max="525" width="29" style="1" customWidth="1"/>
    <col min="526" max="767" width="10" style="1"/>
    <col min="768" max="768" width="6.6640625" style="1" bestFit="1" customWidth="1"/>
    <col min="769" max="769" width="3.33203125" style="1" bestFit="1" customWidth="1"/>
    <col min="770" max="770" width="4.21875" style="1" bestFit="1" customWidth="1"/>
    <col min="771" max="771" width="3.33203125" style="1" bestFit="1" customWidth="1"/>
    <col min="772" max="772" width="4.21875" style="1" bestFit="1" customWidth="1"/>
    <col min="773" max="773" width="4.21875" style="1" customWidth="1"/>
    <col min="774" max="774" width="3.33203125" style="1" bestFit="1" customWidth="1"/>
    <col min="775" max="775" width="4.21875" style="1" bestFit="1" customWidth="1"/>
    <col min="776" max="776" width="6.6640625" style="1" bestFit="1" customWidth="1"/>
    <col min="777" max="778" width="8.21875" style="1" bestFit="1" customWidth="1"/>
    <col min="779" max="779" width="7.109375" style="1" bestFit="1" customWidth="1"/>
    <col min="780" max="780" width="8.44140625" style="1" bestFit="1" customWidth="1"/>
    <col min="781" max="781" width="29" style="1" customWidth="1"/>
    <col min="782" max="1023" width="10" style="1"/>
    <col min="1024" max="1024" width="6.6640625" style="1" bestFit="1" customWidth="1"/>
    <col min="1025" max="1025" width="3.33203125" style="1" bestFit="1" customWidth="1"/>
    <col min="1026" max="1026" width="4.21875" style="1" bestFit="1" customWidth="1"/>
    <col min="1027" max="1027" width="3.33203125" style="1" bestFit="1" customWidth="1"/>
    <col min="1028" max="1028" width="4.21875" style="1" bestFit="1" customWidth="1"/>
    <col min="1029" max="1029" width="4.21875" style="1" customWidth="1"/>
    <col min="1030" max="1030" width="3.33203125" style="1" bestFit="1" customWidth="1"/>
    <col min="1031" max="1031" width="4.21875" style="1" bestFit="1" customWidth="1"/>
    <col min="1032" max="1032" width="6.6640625" style="1" bestFit="1" customWidth="1"/>
    <col min="1033" max="1034" width="8.21875" style="1" bestFit="1" customWidth="1"/>
    <col min="1035" max="1035" width="7.109375" style="1" bestFit="1" customWidth="1"/>
    <col min="1036" max="1036" width="8.44140625" style="1" bestFit="1" customWidth="1"/>
    <col min="1037" max="1037" width="29" style="1" customWidth="1"/>
    <col min="1038" max="1279" width="10" style="1"/>
    <col min="1280" max="1280" width="6.6640625" style="1" bestFit="1" customWidth="1"/>
    <col min="1281" max="1281" width="3.33203125" style="1" bestFit="1" customWidth="1"/>
    <col min="1282" max="1282" width="4.21875" style="1" bestFit="1" customWidth="1"/>
    <col min="1283" max="1283" width="3.33203125" style="1" bestFit="1" customWidth="1"/>
    <col min="1284" max="1284" width="4.21875" style="1" bestFit="1" customWidth="1"/>
    <col min="1285" max="1285" width="4.21875" style="1" customWidth="1"/>
    <col min="1286" max="1286" width="3.33203125" style="1" bestFit="1" customWidth="1"/>
    <col min="1287" max="1287" width="4.21875" style="1" bestFit="1" customWidth="1"/>
    <col min="1288" max="1288" width="6.6640625" style="1" bestFit="1" customWidth="1"/>
    <col min="1289" max="1290" width="8.21875" style="1" bestFit="1" customWidth="1"/>
    <col min="1291" max="1291" width="7.109375" style="1" bestFit="1" customWidth="1"/>
    <col min="1292" max="1292" width="8.44140625" style="1" bestFit="1" customWidth="1"/>
    <col min="1293" max="1293" width="29" style="1" customWidth="1"/>
    <col min="1294" max="1535" width="10" style="1"/>
    <col min="1536" max="1536" width="6.6640625" style="1" bestFit="1" customWidth="1"/>
    <col min="1537" max="1537" width="3.33203125" style="1" bestFit="1" customWidth="1"/>
    <col min="1538" max="1538" width="4.21875" style="1" bestFit="1" customWidth="1"/>
    <col min="1539" max="1539" width="3.33203125" style="1" bestFit="1" customWidth="1"/>
    <col min="1540" max="1540" width="4.21875" style="1" bestFit="1" customWidth="1"/>
    <col min="1541" max="1541" width="4.21875" style="1" customWidth="1"/>
    <col min="1542" max="1542" width="3.33203125" style="1" bestFit="1" customWidth="1"/>
    <col min="1543" max="1543" width="4.21875" style="1" bestFit="1" customWidth="1"/>
    <col min="1544" max="1544" width="6.6640625" style="1" bestFit="1" customWidth="1"/>
    <col min="1545" max="1546" width="8.21875" style="1" bestFit="1" customWidth="1"/>
    <col min="1547" max="1547" width="7.109375" style="1" bestFit="1" customWidth="1"/>
    <col min="1548" max="1548" width="8.44140625" style="1" bestFit="1" customWidth="1"/>
    <col min="1549" max="1549" width="29" style="1" customWidth="1"/>
    <col min="1550" max="1791" width="10" style="1"/>
    <col min="1792" max="1792" width="6.6640625" style="1" bestFit="1" customWidth="1"/>
    <col min="1793" max="1793" width="3.33203125" style="1" bestFit="1" customWidth="1"/>
    <col min="1794" max="1794" width="4.21875" style="1" bestFit="1" customWidth="1"/>
    <col min="1795" max="1795" width="3.33203125" style="1" bestFit="1" customWidth="1"/>
    <col min="1796" max="1796" width="4.21875" style="1" bestFit="1" customWidth="1"/>
    <col min="1797" max="1797" width="4.21875" style="1" customWidth="1"/>
    <col min="1798" max="1798" width="3.33203125" style="1" bestFit="1" customWidth="1"/>
    <col min="1799" max="1799" width="4.21875" style="1" bestFit="1" customWidth="1"/>
    <col min="1800" max="1800" width="6.6640625" style="1" bestFit="1" customWidth="1"/>
    <col min="1801" max="1802" width="8.21875" style="1" bestFit="1" customWidth="1"/>
    <col min="1803" max="1803" width="7.109375" style="1" bestFit="1" customWidth="1"/>
    <col min="1804" max="1804" width="8.44140625" style="1" bestFit="1" customWidth="1"/>
    <col min="1805" max="1805" width="29" style="1" customWidth="1"/>
    <col min="1806" max="2047" width="10" style="1"/>
    <col min="2048" max="2048" width="6.6640625" style="1" bestFit="1" customWidth="1"/>
    <col min="2049" max="2049" width="3.33203125" style="1" bestFit="1" customWidth="1"/>
    <col min="2050" max="2050" width="4.21875" style="1" bestFit="1" customWidth="1"/>
    <col min="2051" max="2051" width="3.33203125" style="1" bestFit="1" customWidth="1"/>
    <col min="2052" max="2052" width="4.21875" style="1" bestFit="1" customWidth="1"/>
    <col min="2053" max="2053" width="4.21875" style="1" customWidth="1"/>
    <col min="2054" max="2054" width="3.33203125" style="1" bestFit="1" customWidth="1"/>
    <col min="2055" max="2055" width="4.21875" style="1" bestFit="1" customWidth="1"/>
    <col min="2056" max="2056" width="6.6640625" style="1" bestFit="1" customWidth="1"/>
    <col min="2057" max="2058" width="8.21875" style="1" bestFit="1" customWidth="1"/>
    <col min="2059" max="2059" width="7.109375" style="1" bestFit="1" customWidth="1"/>
    <col min="2060" max="2060" width="8.44140625" style="1" bestFit="1" customWidth="1"/>
    <col min="2061" max="2061" width="29" style="1" customWidth="1"/>
    <col min="2062" max="2303" width="10" style="1"/>
    <col min="2304" max="2304" width="6.6640625" style="1" bestFit="1" customWidth="1"/>
    <col min="2305" max="2305" width="3.33203125" style="1" bestFit="1" customWidth="1"/>
    <col min="2306" max="2306" width="4.21875" style="1" bestFit="1" customWidth="1"/>
    <col min="2307" max="2307" width="3.33203125" style="1" bestFit="1" customWidth="1"/>
    <col min="2308" max="2308" width="4.21875" style="1" bestFit="1" customWidth="1"/>
    <col min="2309" max="2309" width="4.21875" style="1" customWidth="1"/>
    <col min="2310" max="2310" width="3.33203125" style="1" bestFit="1" customWidth="1"/>
    <col min="2311" max="2311" width="4.21875" style="1" bestFit="1" customWidth="1"/>
    <col min="2312" max="2312" width="6.6640625" style="1" bestFit="1" customWidth="1"/>
    <col min="2313" max="2314" width="8.21875" style="1" bestFit="1" customWidth="1"/>
    <col min="2315" max="2315" width="7.109375" style="1" bestFit="1" customWidth="1"/>
    <col min="2316" max="2316" width="8.44140625" style="1" bestFit="1" customWidth="1"/>
    <col min="2317" max="2317" width="29" style="1" customWidth="1"/>
    <col min="2318" max="2559" width="10" style="1"/>
    <col min="2560" max="2560" width="6.6640625" style="1" bestFit="1" customWidth="1"/>
    <col min="2561" max="2561" width="3.33203125" style="1" bestFit="1" customWidth="1"/>
    <col min="2562" max="2562" width="4.21875" style="1" bestFit="1" customWidth="1"/>
    <col min="2563" max="2563" width="3.33203125" style="1" bestFit="1" customWidth="1"/>
    <col min="2564" max="2564" width="4.21875" style="1" bestFit="1" customWidth="1"/>
    <col min="2565" max="2565" width="4.21875" style="1" customWidth="1"/>
    <col min="2566" max="2566" width="3.33203125" style="1" bestFit="1" customWidth="1"/>
    <col min="2567" max="2567" width="4.21875" style="1" bestFit="1" customWidth="1"/>
    <col min="2568" max="2568" width="6.6640625" style="1" bestFit="1" customWidth="1"/>
    <col min="2569" max="2570" width="8.21875" style="1" bestFit="1" customWidth="1"/>
    <col min="2571" max="2571" width="7.109375" style="1" bestFit="1" customWidth="1"/>
    <col min="2572" max="2572" width="8.44140625" style="1" bestFit="1" customWidth="1"/>
    <col min="2573" max="2573" width="29" style="1" customWidth="1"/>
    <col min="2574" max="2815" width="10" style="1"/>
    <col min="2816" max="2816" width="6.6640625" style="1" bestFit="1" customWidth="1"/>
    <col min="2817" max="2817" width="3.33203125" style="1" bestFit="1" customWidth="1"/>
    <col min="2818" max="2818" width="4.21875" style="1" bestFit="1" customWidth="1"/>
    <col min="2819" max="2819" width="3.33203125" style="1" bestFit="1" customWidth="1"/>
    <col min="2820" max="2820" width="4.21875" style="1" bestFit="1" customWidth="1"/>
    <col min="2821" max="2821" width="4.21875" style="1" customWidth="1"/>
    <col min="2822" max="2822" width="3.33203125" style="1" bestFit="1" customWidth="1"/>
    <col min="2823" max="2823" width="4.21875" style="1" bestFit="1" customWidth="1"/>
    <col min="2824" max="2824" width="6.6640625" style="1" bestFit="1" customWidth="1"/>
    <col min="2825" max="2826" width="8.21875" style="1" bestFit="1" customWidth="1"/>
    <col min="2827" max="2827" width="7.109375" style="1" bestFit="1" customWidth="1"/>
    <col min="2828" max="2828" width="8.44140625" style="1" bestFit="1" customWidth="1"/>
    <col min="2829" max="2829" width="29" style="1" customWidth="1"/>
    <col min="2830" max="3071" width="10" style="1"/>
    <col min="3072" max="3072" width="6.6640625" style="1" bestFit="1" customWidth="1"/>
    <col min="3073" max="3073" width="3.33203125" style="1" bestFit="1" customWidth="1"/>
    <col min="3074" max="3074" width="4.21875" style="1" bestFit="1" customWidth="1"/>
    <col min="3075" max="3075" width="3.33203125" style="1" bestFit="1" customWidth="1"/>
    <col min="3076" max="3076" width="4.21875" style="1" bestFit="1" customWidth="1"/>
    <col min="3077" max="3077" width="4.21875" style="1" customWidth="1"/>
    <col min="3078" max="3078" width="3.33203125" style="1" bestFit="1" customWidth="1"/>
    <col min="3079" max="3079" width="4.21875" style="1" bestFit="1" customWidth="1"/>
    <col min="3080" max="3080" width="6.6640625" style="1" bestFit="1" customWidth="1"/>
    <col min="3081" max="3082" width="8.21875" style="1" bestFit="1" customWidth="1"/>
    <col min="3083" max="3083" width="7.109375" style="1" bestFit="1" customWidth="1"/>
    <col min="3084" max="3084" width="8.44140625" style="1" bestFit="1" customWidth="1"/>
    <col min="3085" max="3085" width="29" style="1" customWidth="1"/>
    <col min="3086" max="3327" width="10" style="1"/>
    <col min="3328" max="3328" width="6.6640625" style="1" bestFit="1" customWidth="1"/>
    <col min="3329" max="3329" width="3.33203125" style="1" bestFit="1" customWidth="1"/>
    <col min="3330" max="3330" width="4.21875" style="1" bestFit="1" customWidth="1"/>
    <col min="3331" max="3331" width="3.33203125" style="1" bestFit="1" customWidth="1"/>
    <col min="3332" max="3332" width="4.21875" style="1" bestFit="1" customWidth="1"/>
    <col min="3333" max="3333" width="4.21875" style="1" customWidth="1"/>
    <col min="3334" max="3334" width="3.33203125" style="1" bestFit="1" customWidth="1"/>
    <col min="3335" max="3335" width="4.21875" style="1" bestFit="1" customWidth="1"/>
    <col min="3336" max="3336" width="6.6640625" style="1" bestFit="1" customWidth="1"/>
    <col min="3337" max="3338" width="8.21875" style="1" bestFit="1" customWidth="1"/>
    <col min="3339" max="3339" width="7.109375" style="1" bestFit="1" customWidth="1"/>
    <col min="3340" max="3340" width="8.44140625" style="1" bestFit="1" customWidth="1"/>
    <col min="3341" max="3341" width="29" style="1" customWidth="1"/>
    <col min="3342" max="3583" width="10" style="1"/>
    <col min="3584" max="3584" width="6.6640625" style="1" bestFit="1" customWidth="1"/>
    <col min="3585" max="3585" width="3.33203125" style="1" bestFit="1" customWidth="1"/>
    <col min="3586" max="3586" width="4.21875" style="1" bestFit="1" customWidth="1"/>
    <col min="3587" max="3587" width="3.33203125" style="1" bestFit="1" customWidth="1"/>
    <col min="3588" max="3588" width="4.21875" style="1" bestFit="1" customWidth="1"/>
    <col min="3589" max="3589" width="4.21875" style="1" customWidth="1"/>
    <col min="3590" max="3590" width="3.33203125" style="1" bestFit="1" customWidth="1"/>
    <col min="3591" max="3591" width="4.21875" style="1" bestFit="1" customWidth="1"/>
    <col min="3592" max="3592" width="6.6640625" style="1" bestFit="1" customWidth="1"/>
    <col min="3593" max="3594" width="8.21875" style="1" bestFit="1" customWidth="1"/>
    <col min="3595" max="3595" width="7.109375" style="1" bestFit="1" customWidth="1"/>
    <col min="3596" max="3596" width="8.44140625" style="1" bestFit="1" customWidth="1"/>
    <col min="3597" max="3597" width="29" style="1" customWidth="1"/>
    <col min="3598" max="3839" width="10" style="1"/>
    <col min="3840" max="3840" width="6.6640625" style="1" bestFit="1" customWidth="1"/>
    <col min="3841" max="3841" width="3.33203125" style="1" bestFit="1" customWidth="1"/>
    <col min="3842" max="3842" width="4.21875" style="1" bestFit="1" customWidth="1"/>
    <col min="3843" max="3843" width="3.33203125" style="1" bestFit="1" customWidth="1"/>
    <col min="3844" max="3844" width="4.21875" style="1" bestFit="1" customWidth="1"/>
    <col min="3845" max="3845" width="4.21875" style="1" customWidth="1"/>
    <col min="3846" max="3846" width="3.33203125" style="1" bestFit="1" customWidth="1"/>
    <col min="3847" max="3847" width="4.21875" style="1" bestFit="1" customWidth="1"/>
    <col min="3848" max="3848" width="6.6640625" style="1" bestFit="1" customWidth="1"/>
    <col min="3849" max="3850" width="8.21875" style="1" bestFit="1" customWidth="1"/>
    <col min="3851" max="3851" width="7.109375" style="1" bestFit="1" customWidth="1"/>
    <col min="3852" max="3852" width="8.44140625" style="1" bestFit="1" customWidth="1"/>
    <col min="3853" max="3853" width="29" style="1" customWidth="1"/>
    <col min="3854" max="4095" width="10" style="1"/>
    <col min="4096" max="4096" width="6.6640625" style="1" bestFit="1" customWidth="1"/>
    <col min="4097" max="4097" width="3.33203125" style="1" bestFit="1" customWidth="1"/>
    <col min="4098" max="4098" width="4.21875" style="1" bestFit="1" customWidth="1"/>
    <col min="4099" max="4099" width="3.33203125" style="1" bestFit="1" customWidth="1"/>
    <col min="4100" max="4100" width="4.21875" style="1" bestFit="1" customWidth="1"/>
    <col min="4101" max="4101" width="4.21875" style="1" customWidth="1"/>
    <col min="4102" max="4102" width="3.33203125" style="1" bestFit="1" customWidth="1"/>
    <col min="4103" max="4103" width="4.21875" style="1" bestFit="1" customWidth="1"/>
    <col min="4104" max="4104" width="6.6640625" style="1" bestFit="1" customWidth="1"/>
    <col min="4105" max="4106" width="8.21875" style="1" bestFit="1" customWidth="1"/>
    <col min="4107" max="4107" width="7.109375" style="1" bestFit="1" customWidth="1"/>
    <col min="4108" max="4108" width="8.44140625" style="1" bestFit="1" customWidth="1"/>
    <col min="4109" max="4109" width="29" style="1" customWidth="1"/>
    <col min="4110" max="4351" width="10" style="1"/>
    <col min="4352" max="4352" width="6.6640625" style="1" bestFit="1" customWidth="1"/>
    <col min="4353" max="4353" width="3.33203125" style="1" bestFit="1" customWidth="1"/>
    <col min="4354" max="4354" width="4.21875" style="1" bestFit="1" customWidth="1"/>
    <col min="4355" max="4355" width="3.33203125" style="1" bestFit="1" customWidth="1"/>
    <col min="4356" max="4356" width="4.21875" style="1" bestFit="1" customWidth="1"/>
    <col min="4357" max="4357" width="4.21875" style="1" customWidth="1"/>
    <col min="4358" max="4358" width="3.33203125" style="1" bestFit="1" customWidth="1"/>
    <col min="4359" max="4359" width="4.21875" style="1" bestFit="1" customWidth="1"/>
    <col min="4360" max="4360" width="6.6640625" style="1" bestFit="1" customWidth="1"/>
    <col min="4361" max="4362" width="8.21875" style="1" bestFit="1" customWidth="1"/>
    <col min="4363" max="4363" width="7.109375" style="1" bestFit="1" customWidth="1"/>
    <col min="4364" max="4364" width="8.44140625" style="1" bestFit="1" customWidth="1"/>
    <col min="4365" max="4365" width="29" style="1" customWidth="1"/>
    <col min="4366" max="4607" width="10" style="1"/>
    <col min="4608" max="4608" width="6.6640625" style="1" bestFit="1" customWidth="1"/>
    <col min="4609" max="4609" width="3.33203125" style="1" bestFit="1" customWidth="1"/>
    <col min="4610" max="4610" width="4.21875" style="1" bestFit="1" customWidth="1"/>
    <col min="4611" max="4611" width="3.33203125" style="1" bestFit="1" customWidth="1"/>
    <col min="4612" max="4612" width="4.21875" style="1" bestFit="1" customWidth="1"/>
    <col min="4613" max="4613" width="4.21875" style="1" customWidth="1"/>
    <col min="4614" max="4614" width="3.33203125" style="1" bestFit="1" customWidth="1"/>
    <col min="4615" max="4615" width="4.21875" style="1" bestFit="1" customWidth="1"/>
    <col min="4616" max="4616" width="6.6640625" style="1" bestFit="1" customWidth="1"/>
    <col min="4617" max="4618" width="8.21875" style="1" bestFit="1" customWidth="1"/>
    <col min="4619" max="4619" width="7.109375" style="1" bestFit="1" customWidth="1"/>
    <col min="4620" max="4620" width="8.44140625" style="1" bestFit="1" customWidth="1"/>
    <col min="4621" max="4621" width="29" style="1" customWidth="1"/>
    <col min="4622" max="4863" width="10" style="1"/>
    <col min="4864" max="4864" width="6.6640625" style="1" bestFit="1" customWidth="1"/>
    <col min="4865" max="4865" width="3.33203125" style="1" bestFit="1" customWidth="1"/>
    <col min="4866" max="4866" width="4.21875" style="1" bestFit="1" customWidth="1"/>
    <col min="4867" max="4867" width="3.33203125" style="1" bestFit="1" customWidth="1"/>
    <col min="4868" max="4868" width="4.21875" style="1" bestFit="1" customWidth="1"/>
    <col min="4869" max="4869" width="4.21875" style="1" customWidth="1"/>
    <col min="4870" max="4870" width="3.33203125" style="1" bestFit="1" customWidth="1"/>
    <col min="4871" max="4871" width="4.21875" style="1" bestFit="1" customWidth="1"/>
    <col min="4872" max="4872" width="6.6640625" style="1" bestFit="1" customWidth="1"/>
    <col min="4873" max="4874" width="8.21875" style="1" bestFit="1" customWidth="1"/>
    <col min="4875" max="4875" width="7.109375" style="1" bestFit="1" customWidth="1"/>
    <col min="4876" max="4876" width="8.44140625" style="1" bestFit="1" customWidth="1"/>
    <col min="4877" max="4877" width="29" style="1" customWidth="1"/>
    <col min="4878" max="5119" width="10" style="1"/>
    <col min="5120" max="5120" width="6.6640625" style="1" bestFit="1" customWidth="1"/>
    <col min="5121" max="5121" width="3.33203125" style="1" bestFit="1" customWidth="1"/>
    <col min="5122" max="5122" width="4.21875" style="1" bestFit="1" customWidth="1"/>
    <col min="5123" max="5123" width="3.33203125" style="1" bestFit="1" customWidth="1"/>
    <col min="5124" max="5124" width="4.21875" style="1" bestFit="1" customWidth="1"/>
    <col min="5125" max="5125" width="4.21875" style="1" customWidth="1"/>
    <col min="5126" max="5126" width="3.33203125" style="1" bestFit="1" customWidth="1"/>
    <col min="5127" max="5127" width="4.21875" style="1" bestFit="1" customWidth="1"/>
    <col min="5128" max="5128" width="6.6640625" style="1" bestFit="1" customWidth="1"/>
    <col min="5129" max="5130" width="8.21875" style="1" bestFit="1" customWidth="1"/>
    <col min="5131" max="5131" width="7.109375" style="1" bestFit="1" customWidth="1"/>
    <col min="5132" max="5132" width="8.44140625" style="1" bestFit="1" customWidth="1"/>
    <col min="5133" max="5133" width="29" style="1" customWidth="1"/>
    <col min="5134" max="5375" width="10" style="1"/>
    <col min="5376" max="5376" width="6.6640625" style="1" bestFit="1" customWidth="1"/>
    <col min="5377" max="5377" width="3.33203125" style="1" bestFit="1" customWidth="1"/>
    <col min="5378" max="5378" width="4.21875" style="1" bestFit="1" customWidth="1"/>
    <col min="5379" max="5379" width="3.33203125" style="1" bestFit="1" customWidth="1"/>
    <col min="5380" max="5380" width="4.21875" style="1" bestFit="1" customWidth="1"/>
    <col min="5381" max="5381" width="4.21875" style="1" customWidth="1"/>
    <col min="5382" max="5382" width="3.33203125" style="1" bestFit="1" customWidth="1"/>
    <col min="5383" max="5383" width="4.21875" style="1" bestFit="1" customWidth="1"/>
    <col min="5384" max="5384" width="6.6640625" style="1" bestFit="1" customWidth="1"/>
    <col min="5385" max="5386" width="8.21875" style="1" bestFit="1" customWidth="1"/>
    <col min="5387" max="5387" width="7.109375" style="1" bestFit="1" customWidth="1"/>
    <col min="5388" max="5388" width="8.44140625" style="1" bestFit="1" customWidth="1"/>
    <col min="5389" max="5389" width="29" style="1" customWidth="1"/>
    <col min="5390" max="5631" width="10" style="1"/>
    <col min="5632" max="5632" width="6.6640625" style="1" bestFit="1" customWidth="1"/>
    <col min="5633" max="5633" width="3.33203125" style="1" bestFit="1" customWidth="1"/>
    <col min="5634" max="5634" width="4.21875" style="1" bestFit="1" customWidth="1"/>
    <col min="5635" max="5635" width="3.33203125" style="1" bestFit="1" customWidth="1"/>
    <col min="5636" max="5636" width="4.21875" style="1" bestFit="1" customWidth="1"/>
    <col min="5637" max="5637" width="4.21875" style="1" customWidth="1"/>
    <col min="5638" max="5638" width="3.33203125" style="1" bestFit="1" customWidth="1"/>
    <col min="5639" max="5639" width="4.21875" style="1" bestFit="1" customWidth="1"/>
    <col min="5640" max="5640" width="6.6640625" style="1" bestFit="1" customWidth="1"/>
    <col min="5641" max="5642" width="8.21875" style="1" bestFit="1" customWidth="1"/>
    <col min="5643" max="5643" width="7.109375" style="1" bestFit="1" customWidth="1"/>
    <col min="5644" max="5644" width="8.44140625" style="1" bestFit="1" customWidth="1"/>
    <col min="5645" max="5645" width="29" style="1" customWidth="1"/>
    <col min="5646" max="5887" width="10" style="1"/>
    <col min="5888" max="5888" width="6.6640625" style="1" bestFit="1" customWidth="1"/>
    <col min="5889" max="5889" width="3.33203125" style="1" bestFit="1" customWidth="1"/>
    <col min="5890" max="5890" width="4.21875" style="1" bestFit="1" customWidth="1"/>
    <col min="5891" max="5891" width="3.33203125" style="1" bestFit="1" customWidth="1"/>
    <col min="5892" max="5892" width="4.21875" style="1" bestFit="1" customWidth="1"/>
    <col min="5893" max="5893" width="4.21875" style="1" customWidth="1"/>
    <col min="5894" max="5894" width="3.33203125" style="1" bestFit="1" customWidth="1"/>
    <col min="5895" max="5895" width="4.21875" style="1" bestFit="1" customWidth="1"/>
    <col min="5896" max="5896" width="6.6640625" style="1" bestFit="1" customWidth="1"/>
    <col min="5897" max="5898" width="8.21875" style="1" bestFit="1" customWidth="1"/>
    <col min="5899" max="5899" width="7.109375" style="1" bestFit="1" customWidth="1"/>
    <col min="5900" max="5900" width="8.44140625" style="1" bestFit="1" customWidth="1"/>
    <col min="5901" max="5901" width="29" style="1" customWidth="1"/>
    <col min="5902" max="6143" width="10" style="1"/>
    <col min="6144" max="6144" width="6.6640625" style="1" bestFit="1" customWidth="1"/>
    <col min="6145" max="6145" width="3.33203125" style="1" bestFit="1" customWidth="1"/>
    <col min="6146" max="6146" width="4.21875" style="1" bestFit="1" customWidth="1"/>
    <col min="6147" max="6147" width="3.33203125" style="1" bestFit="1" customWidth="1"/>
    <col min="6148" max="6148" width="4.21875" style="1" bestFit="1" customWidth="1"/>
    <col min="6149" max="6149" width="4.21875" style="1" customWidth="1"/>
    <col min="6150" max="6150" width="3.33203125" style="1" bestFit="1" customWidth="1"/>
    <col min="6151" max="6151" width="4.21875" style="1" bestFit="1" customWidth="1"/>
    <col min="6152" max="6152" width="6.6640625" style="1" bestFit="1" customWidth="1"/>
    <col min="6153" max="6154" width="8.21875" style="1" bestFit="1" customWidth="1"/>
    <col min="6155" max="6155" width="7.109375" style="1" bestFit="1" customWidth="1"/>
    <col min="6156" max="6156" width="8.44140625" style="1" bestFit="1" customWidth="1"/>
    <col min="6157" max="6157" width="29" style="1" customWidth="1"/>
    <col min="6158" max="6399" width="10" style="1"/>
    <col min="6400" max="6400" width="6.6640625" style="1" bestFit="1" customWidth="1"/>
    <col min="6401" max="6401" width="3.33203125" style="1" bestFit="1" customWidth="1"/>
    <col min="6402" max="6402" width="4.21875" style="1" bestFit="1" customWidth="1"/>
    <col min="6403" max="6403" width="3.33203125" style="1" bestFit="1" customWidth="1"/>
    <col min="6404" max="6404" width="4.21875" style="1" bestFit="1" customWidth="1"/>
    <col min="6405" max="6405" width="4.21875" style="1" customWidth="1"/>
    <col min="6406" max="6406" width="3.33203125" style="1" bestFit="1" customWidth="1"/>
    <col min="6407" max="6407" width="4.21875" style="1" bestFit="1" customWidth="1"/>
    <col min="6408" max="6408" width="6.6640625" style="1" bestFit="1" customWidth="1"/>
    <col min="6409" max="6410" width="8.21875" style="1" bestFit="1" customWidth="1"/>
    <col min="6411" max="6411" width="7.109375" style="1" bestFit="1" customWidth="1"/>
    <col min="6412" max="6412" width="8.44140625" style="1" bestFit="1" customWidth="1"/>
    <col min="6413" max="6413" width="29" style="1" customWidth="1"/>
    <col min="6414" max="6655" width="10" style="1"/>
    <col min="6656" max="6656" width="6.6640625" style="1" bestFit="1" customWidth="1"/>
    <col min="6657" max="6657" width="3.33203125" style="1" bestFit="1" customWidth="1"/>
    <col min="6658" max="6658" width="4.21875" style="1" bestFit="1" customWidth="1"/>
    <col min="6659" max="6659" width="3.33203125" style="1" bestFit="1" customWidth="1"/>
    <col min="6660" max="6660" width="4.21875" style="1" bestFit="1" customWidth="1"/>
    <col min="6661" max="6661" width="4.21875" style="1" customWidth="1"/>
    <col min="6662" max="6662" width="3.33203125" style="1" bestFit="1" customWidth="1"/>
    <col min="6663" max="6663" width="4.21875" style="1" bestFit="1" customWidth="1"/>
    <col min="6664" max="6664" width="6.6640625" style="1" bestFit="1" customWidth="1"/>
    <col min="6665" max="6666" width="8.21875" style="1" bestFit="1" customWidth="1"/>
    <col min="6667" max="6667" width="7.109375" style="1" bestFit="1" customWidth="1"/>
    <col min="6668" max="6668" width="8.44140625" style="1" bestFit="1" customWidth="1"/>
    <col min="6669" max="6669" width="29" style="1" customWidth="1"/>
    <col min="6670" max="6911" width="10" style="1"/>
    <col min="6912" max="6912" width="6.6640625" style="1" bestFit="1" customWidth="1"/>
    <col min="6913" max="6913" width="3.33203125" style="1" bestFit="1" customWidth="1"/>
    <col min="6914" max="6914" width="4.21875" style="1" bestFit="1" customWidth="1"/>
    <col min="6915" max="6915" width="3.33203125" style="1" bestFit="1" customWidth="1"/>
    <col min="6916" max="6916" width="4.21875" style="1" bestFit="1" customWidth="1"/>
    <col min="6917" max="6917" width="4.21875" style="1" customWidth="1"/>
    <col min="6918" max="6918" width="3.33203125" style="1" bestFit="1" customWidth="1"/>
    <col min="6919" max="6919" width="4.21875" style="1" bestFit="1" customWidth="1"/>
    <col min="6920" max="6920" width="6.6640625" style="1" bestFit="1" customWidth="1"/>
    <col min="6921" max="6922" width="8.21875" style="1" bestFit="1" customWidth="1"/>
    <col min="6923" max="6923" width="7.109375" style="1" bestFit="1" customWidth="1"/>
    <col min="6924" max="6924" width="8.44140625" style="1" bestFit="1" customWidth="1"/>
    <col min="6925" max="6925" width="29" style="1" customWidth="1"/>
    <col min="6926" max="7167" width="10" style="1"/>
    <col min="7168" max="7168" width="6.6640625" style="1" bestFit="1" customWidth="1"/>
    <col min="7169" max="7169" width="3.33203125" style="1" bestFit="1" customWidth="1"/>
    <col min="7170" max="7170" width="4.21875" style="1" bestFit="1" customWidth="1"/>
    <col min="7171" max="7171" width="3.33203125" style="1" bestFit="1" customWidth="1"/>
    <col min="7172" max="7172" width="4.21875" style="1" bestFit="1" customWidth="1"/>
    <col min="7173" max="7173" width="4.21875" style="1" customWidth="1"/>
    <col min="7174" max="7174" width="3.33203125" style="1" bestFit="1" customWidth="1"/>
    <col min="7175" max="7175" width="4.21875" style="1" bestFit="1" customWidth="1"/>
    <col min="7176" max="7176" width="6.6640625" style="1" bestFit="1" customWidth="1"/>
    <col min="7177" max="7178" width="8.21875" style="1" bestFit="1" customWidth="1"/>
    <col min="7179" max="7179" width="7.109375" style="1" bestFit="1" customWidth="1"/>
    <col min="7180" max="7180" width="8.44140625" style="1" bestFit="1" customWidth="1"/>
    <col min="7181" max="7181" width="29" style="1" customWidth="1"/>
    <col min="7182" max="7423" width="10" style="1"/>
    <col min="7424" max="7424" width="6.6640625" style="1" bestFit="1" customWidth="1"/>
    <col min="7425" max="7425" width="3.33203125" style="1" bestFit="1" customWidth="1"/>
    <col min="7426" max="7426" width="4.21875" style="1" bestFit="1" customWidth="1"/>
    <col min="7427" max="7427" width="3.33203125" style="1" bestFit="1" customWidth="1"/>
    <col min="7428" max="7428" width="4.21875" style="1" bestFit="1" customWidth="1"/>
    <col min="7429" max="7429" width="4.21875" style="1" customWidth="1"/>
    <col min="7430" max="7430" width="3.33203125" style="1" bestFit="1" customWidth="1"/>
    <col min="7431" max="7431" width="4.21875" style="1" bestFit="1" customWidth="1"/>
    <col min="7432" max="7432" width="6.6640625" style="1" bestFit="1" customWidth="1"/>
    <col min="7433" max="7434" width="8.21875" style="1" bestFit="1" customWidth="1"/>
    <col min="7435" max="7435" width="7.109375" style="1" bestFit="1" customWidth="1"/>
    <col min="7436" max="7436" width="8.44140625" style="1" bestFit="1" customWidth="1"/>
    <col min="7437" max="7437" width="29" style="1" customWidth="1"/>
    <col min="7438" max="7679" width="10" style="1"/>
    <col min="7680" max="7680" width="6.6640625" style="1" bestFit="1" customWidth="1"/>
    <col min="7681" max="7681" width="3.33203125" style="1" bestFit="1" customWidth="1"/>
    <col min="7682" max="7682" width="4.21875" style="1" bestFit="1" customWidth="1"/>
    <col min="7683" max="7683" width="3.33203125" style="1" bestFit="1" customWidth="1"/>
    <col min="7684" max="7684" width="4.21875" style="1" bestFit="1" customWidth="1"/>
    <col min="7685" max="7685" width="4.21875" style="1" customWidth="1"/>
    <col min="7686" max="7686" width="3.33203125" style="1" bestFit="1" customWidth="1"/>
    <col min="7687" max="7687" width="4.21875" style="1" bestFit="1" customWidth="1"/>
    <col min="7688" max="7688" width="6.6640625" style="1" bestFit="1" customWidth="1"/>
    <col min="7689" max="7690" width="8.21875" style="1" bestFit="1" customWidth="1"/>
    <col min="7691" max="7691" width="7.109375" style="1" bestFit="1" customWidth="1"/>
    <col min="7692" max="7692" width="8.44140625" style="1" bestFit="1" customWidth="1"/>
    <col min="7693" max="7693" width="29" style="1" customWidth="1"/>
    <col min="7694" max="7935" width="10" style="1"/>
    <col min="7936" max="7936" width="6.6640625" style="1" bestFit="1" customWidth="1"/>
    <col min="7937" max="7937" width="3.33203125" style="1" bestFit="1" customWidth="1"/>
    <col min="7938" max="7938" width="4.21875" style="1" bestFit="1" customWidth="1"/>
    <col min="7939" max="7939" width="3.33203125" style="1" bestFit="1" customWidth="1"/>
    <col min="7940" max="7940" width="4.21875" style="1" bestFit="1" customWidth="1"/>
    <col min="7941" max="7941" width="4.21875" style="1" customWidth="1"/>
    <col min="7942" max="7942" width="3.33203125" style="1" bestFit="1" customWidth="1"/>
    <col min="7943" max="7943" width="4.21875" style="1" bestFit="1" customWidth="1"/>
    <col min="7944" max="7944" width="6.6640625" style="1" bestFit="1" customWidth="1"/>
    <col min="7945" max="7946" width="8.21875" style="1" bestFit="1" customWidth="1"/>
    <col min="7947" max="7947" width="7.109375" style="1" bestFit="1" customWidth="1"/>
    <col min="7948" max="7948" width="8.44140625" style="1" bestFit="1" customWidth="1"/>
    <col min="7949" max="7949" width="29" style="1" customWidth="1"/>
    <col min="7950" max="8191" width="10" style="1"/>
    <col min="8192" max="8192" width="6.6640625" style="1" bestFit="1" customWidth="1"/>
    <col min="8193" max="8193" width="3.33203125" style="1" bestFit="1" customWidth="1"/>
    <col min="8194" max="8194" width="4.21875" style="1" bestFit="1" customWidth="1"/>
    <col min="8195" max="8195" width="3.33203125" style="1" bestFit="1" customWidth="1"/>
    <col min="8196" max="8196" width="4.21875" style="1" bestFit="1" customWidth="1"/>
    <col min="8197" max="8197" width="4.21875" style="1" customWidth="1"/>
    <col min="8198" max="8198" width="3.33203125" style="1" bestFit="1" customWidth="1"/>
    <col min="8199" max="8199" width="4.21875" style="1" bestFit="1" customWidth="1"/>
    <col min="8200" max="8200" width="6.6640625" style="1" bestFit="1" customWidth="1"/>
    <col min="8201" max="8202" width="8.21875" style="1" bestFit="1" customWidth="1"/>
    <col min="8203" max="8203" width="7.109375" style="1" bestFit="1" customWidth="1"/>
    <col min="8204" max="8204" width="8.44140625" style="1" bestFit="1" customWidth="1"/>
    <col min="8205" max="8205" width="29" style="1" customWidth="1"/>
    <col min="8206" max="8447" width="10" style="1"/>
    <col min="8448" max="8448" width="6.6640625" style="1" bestFit="1" customWidth="1"/>
    <col min="8449" max="8449" width="3.33203125" style="1" bestFit="1" customWidth="1"/>
    <col min="8450" max="8450" width="4.21875" style="1" bestFit="1" customWidth="1"/>
    <col min="8451" max="8451" width="3.33203125" style="1" bestFit="1" customWidth="1"/>
    <col min="8452" max="8452" width="4.21875" style="1" bestFit="1" customWidth="1"/>
    <col min="8453" max="8453" width="4.21875" style="1" customWidth="1"/>
    <col min="8454" max="8454" width="3.33203125" style="1" bestFit="1" customWidth="1"/>
    <col min="8455" max="8455" width="4.21875" style="1" bestFit="1" customWidth="1"/>
    <col min="8456" max="8456" width="6.6640625" style="1" bestFit="1" customWidth="1"/>
    <col min="8457" max="8458" width="8.21875" style="1" bestFit="1" customWidth="1"/>
    <col min="8459" max="8459" width="7.109375" style="1" bestFit="1" customWidth="1"/>
    <col min="8460" max="8460" width="8.44140625" style="1" bestFit="1" customWidth="1"/>
    <col min="8461" max="8461" width="29" style="1" customWidth="1"/>
    <col min="8462" max="8703" width="10" style="1"/>
    <col min="8704" max="8704" width="6.6640625" style="1" bestFit="1" customWidth="1"/>
    <col min="8705" max="8705" width="3.33203125" style="1" bestFit="1" customWidth="1"/>
    <col min="8706" max="8706" width="4.21875" style="1" bestFit="1" customWidth="1"/>
    <col min="8707" max="8707" width="3.33203125" style="1" bestFit="1" customWidth="1"/>
    <col min="8708" max="8708" width="4.21875" style="1" bestFit="1" customWidth="1"/>
    <col min="8709" max="8709" width="4.21875" style="1" customWidth="1"/>
    <col min="8710" max="8710" width="3.33203125" style="1" bestFit="1" customWidth="1"/>
    <col min="8711" max="8711" width="4.21875" style="1" bestFit="1" customWidth="1"/>
    <col min="8712" max="8712" width="6.6640625" style="1" bestFit="1" customWidth="1"/>
    <col min="8713" max="8714" width="8.21875" style="1" bestFit="1" customWidth="1"/>
    <col min="8715" max="8715" width="7.109375" style="1" bestFit="1" customWidth="1"/>
    <col min="8716" max="8716" width="8.44140625" style="1" bestFit="1" customWidth="1"/>
    <col min="8717" max="8717" width="29" style="1" customWidth="1"/>
    <col min="8718" max="8959" width="10" style="1"/>
    <col min="8960" max="8960" width="6.6640625" style="1" bestFit="1" customWidth="1"/>
    <col min="8961" max="8961" width="3.33203125" style="1" bestFit="1" customWidth="1"/>
    <col min="8962" max="8962" width="4.21875" style="1" bestFit="1" customWidth="1"/>
    <col min="8963" max="8963" width="3.33203125" style="1" bestFit="1" customWidth="1"/>
    <col min="8964" max="8964" width="4.21875" style="1" bestFit="1" customWidth="1"/>
    <col min="8965" max="8965" width="4.21875" style="1" customWidth="1"/>
    <col min="8966" max="8966" width="3.33203125" style="1" bestFit="1" customWidth="1"/>
    <col min="8967" max="8967" width="4.21875" style="1" bestFit="1" customWidth="1"/>
    <col min="8968" max="8968" width="6.6640625" style="1" bestFit="1" customWidth="1"/>
    <col min="8969" max="8970" width="8.21875" style="1" bestFit="1" customWidth="1"/>
    <col min="8971" max="8971" width="7.109375" style="1" bestFit="1" customWidth="1"/>
    <col min="8972" max="8972" width="8.44140625" style="1" bestFit="1" customWidth="1"/>
    <col min="8973" max="8973" width="29" style="1" customWidth="1"/>
    <col min="8974" max="9215" width="10" style="1"/>
    <col min="9216" max="9216" width="6.6640625" style="1" bestFit="1" customWidth="1"/>
    <col min="9217" max="9217" width="3.33203125" style="1" bestFit="1" customWidth="1"/>
    <col min="9218" max="9218" width="4.21875" style="1" bestFit="1" customWidth="1"/>
    <col min="9219" max="9219" width="3.33203125" style="1" bestFit="1" customWidth="1"/>
    <col min="9220" max="9220" width="4.21875" style="1" bestFit="1" customWidth="1"/>
    <col min="9221" max="9221" width="4.21875" style="1" customWidth="1"/>
    <col min="9222" max="9222" width="3.33203125" style="1" bestFit="1" customWidth="1"/>
    <col min="9223" max="9223" width="4.21875" style="1" bestFit="1" customWidth="1"/>
    <col min="9224" max="9224" width="6.6640625" style="1" bestFit="1" customWidth="1"/>
    <col min="9225" max="9226" width="8.21875" style="1" bestFit="1" customWidth="1"/>
    <col min="9227" max="9227" width="7.109375" style="1" bestFit="1" customWidth="1"/>
    <col min="9228" max="9228" width="8.44140625" style="1" bestFit="1" customWidth="1"/>
    <col min="9229" max="9229" width="29" style="1" customWidth="1"/>
    <col min="9230" max="9471" width="10" style="1"/>
    <col min="9472" max="9472" width="6.6640625" style="1" bestFit="1" customWidth="1"/>
    <col min="9473" max="9473" width="3.33203125" style="1" bestFit="1" customWidth="1"/>
    <col min="9474" max="9474" width="4.21875" style="1" bestFit="1" customWidth="1"/>
    <col min="9475" max="9475" width="3.33203125" style="1" bestFit="1" customWidth="1"/>
    <col min="9476" max="9476" width="4.21875" style="1" bestFit="1" customWidth="1"/>
    <col min="9477" max="9477" width="4.21875" style="1" customWidth="1"/>
    <col min="9478" max="9478" width="3.33203125" style="1" bestFit="1" customWidth="1"/>
    <col min="9479" max="9479" width="4.21875" style="1" bestFit="1" customWidth="1"/>
    <col min="9480" max="9480" width="6.6640625" style="1" bestFit="1" customWidth="1"/>
    <col min="9481" max="9482" width="8.21875" style="1" bestFit="1" customWidth="1"/>
    <col min="9483" max="9483" width="7.109375" style="1" bestFit="1" customWidth="1"/>
    <col min="9484" max="9484" width="8.44140625" style="1" bestFit="1" customWidth="1"/>
    <col min="9485" max="9485" width="29" style="1" customWidth="1"/>
    <col min="9486" max="9727" width="10" style="1"/>
    <col min="9728" max="9728" width="6.6640625" style="1" bestFit="1" customWidth="1"/>
    <col min="9729" max="9729" width="3.33203125" style="1" bestFit="1" customWidth="1"/>
    <col min="9730" max="9730" width="4.21875" style="1" bestFit="1" customWidth="1"/>
    <col min="9731" max="9731" width="3.33203125" style="1" bestFit="1" customWidth="1"/>
    <col min="9732" max="9732" width="4.21875" style="1" bestFit="1" customWidth="1"/>
    <col min="9733" max="9733" width="4.21875" style="1" customWidth="1"/>
    <col min="9734" max="9734" width="3.33203125" style="1" bestFit="1" customWidth="1"/>
    <col min="9735" max="9735" width="4.21875" style="1" bestFit="1" customWidth="1"/>
    <col min="9736" max="9736" width="6.6640625" style="1" bestFit="1" customWidth="1"/>
    <col min="9737" max="9738" width="8.21875" style="1" bestFit="1" customWidth="1"/>
    <col min="9739" max="9739" width="7.109375" style="1" bestFit="1" customWidth="1"/>
    <col min="9740" max="9740" width="8.44140625" style="1" bestFit="1" customWidth="1"/>
    <col min="9741" max="9741" width="29" style="1" customWidth="1"/>
    <col min="9742" max="9983" width="10" style="1"/>
    <col min="9984" max="9984" width="6.6640625" style="1" bestFit="1" customWidth="1"/>
    <col min="9985" max="9985" width="3.33203125" style="1" bestFit="1" customWidth="1"/>
    <col min="9986" max="9986" width="4.21875" style="1" bestFit="1" customWidth="1"/>
    <col min="9987" max="9987" width="3.33203125" style="1" bestFit="1" customWidth="1"/>
    <col min="9988" max="9988" width="4.21875" style="1" bestFit="1" customWidth="1"/>
    <col min="9989" max="9989" width="4.21875" style="1" customWidth="1"/>
    <col min="9990" max="9990" width="3.33203125" style="1" bestFit="1" customWidth="1"/>
    <col min="9991" max="9991" width="4.21875" style="1" bestFit="1" customWidth="1"/>
    <col min="9992" max="9992" width="6.6640625" style="1" bestFit="1" customWidth="1"/>
    <col min="9993" max="9994" width="8.21875" style="1" bestFit="1" customWidth="1"/>
    <col min="9995" max="9995" width="7.109375" style="1" bestFit="1" customWidth="1"/>
    <col min="9996" max="9996" width="8.44140625" style="1" bestFit="1" customWidth="1"/>
    <col min="9997" max="9997" width="29" style="1" customWidth="1"/>
    <col min="9998" max="10239" width="10" style="1"/>
    <col min="10240" max="10240" width="6.6640625" style="1" bestFit="1" customWidth="1"/>
    <col min="10241" max="10241" width="3.33203125" style="1" bestFit="1" customWidth="1"/>
    <col min="10242" max="10242" width="4.21875" style="1" bestFit="1" customWidth="1"/>
    <col min="10243" max="10243" width="3.33203125" style="1" bestFit="1" customWidth="1"/>
    <col min="10244" max="10244" width="4.21875" style="1" bestFit="1" customWidth="1"/>
    <col min="10245" max="10245" width="4.21875" style="1" customWidth="1"/>
    <col min="10246" max="10246" width="3.33203125" style="1" bestFit="1" customWidth="1"/>
    <col min="10247" max="10247" width="4.21875" style="1" bestFit="1" customWidth="1"/>
    <col min="10248" max="10248" width="6.6640625" style="1" bestFit="1" customWidth="1"/>
    <col min="10249" max="10250" width="8.21875" style="1" bestFit="1" customWidth="1"/>
    <col min="10251" max="10251" width="7.109375" style="1" bestFit="1" customWidth="1"/>
    <col min="10252" max="10252" width="8.44140625" style="1" bestFit="1" customWidth="1"/>
    <col min="10253" max="10253" width="29" style="1" customWidth="1"/>
    <col min="10254" max="10495" width="10" style="1"/>
    <col min="10496" max="10496" width="6.6640625" style="1" bestFit="1" customWidth="1"/>
    <col min="10497" max="10497" width="3.33203125" style="1" bestFit="1" customWidth="1"/>
    <col min="10498" max="10498" width="4.21875" style="1" bestFit="1" customWidth="1"/>
    <col min="10499" max="10499" width="3.33203125" style="1" bestFit="1" customWidth="1"/>
    <col min="10500" max="10500" width="4.21875" style="1" bestFit="1" customWidth="1"/>
    <col min="10501" max="10501" width="4.21875" style="1" customWidth="1"/>
    <col min="10502" max="10502" width="3.33203125" style="1" bestFit="1" customWidth="1"/>
    <col min="10503" max="10503" width="4.21875" style="1" bestFit="1" customWidth="1"/>
    <col min="10504" max="10504" width="6.6640625" style="1" bestFit="1" customWidth="1"/>
    <col min="10505" max="10506" width="8.21875" style="1" bestFit="1" customWidth="1"/>
    <col min="10507" max="10507" width="7.109375" style="1" bestFit="1" customWidth="1"/>
    <col min="10508" max="10508" width="8.44140625" style="1" bestFit="1" customWidth="1"/>
    <col min="10509" max="10509" width="29" style="1" customWidth="1"/>
    <col min="10510" max="10751" width="10" style="1"/>
    <col min="10752" max="10752" width="6.6640625" style="1" bestFit="1" customWidth="1"/>
    <col min="10753" max="10753" width="3.33203125" style="1" bestFit="1" customWidth="1"/>
    <col min="10754" max="10754" width="4.21875" style="1" bestFit="1" customWidth="1"/>
    <col min="10755" max="10755" width="3.33203125" style="1" bestFit="1" customWidth="1"/>
    <col min="10756" max="10756" width="4.21875" style="1" bestFit="1" customWidth="1"/>
    <col min="10757" max="10757" width="4.21875" style="1" customWidth="1"/>
    <col min="10758" max="10758" width="3.33203125" style="1" bestFit="1" customWidth="1"/>
    <col min="10759" max="10759" width="4.21875" style="1" bestFit="1" customWidth="1"/>
    <col min="10760" max="10760" width="6.6640625" style="1" bestFit="1" customWidth="1"/>
    <col min="10761" max="10762" width="8.21875" style="1" bestFit="1" customWidth="1"/>
    <col min="10763" max="10763" width="7.109375" style="1" bestFit="1" customWidth="1"/>
    <col min="10764" max="10764" width="8.44140625" style="1" bestFit="1" customWidth="1"/>
    <col min="10765" max="10765" width="29" style="1" customWidth="1"/>
    <col min="10766" max="11007" width="10" style="1"/>
    <col min="11008" max="11008" width="6.6640625" style="1" bestFit="1" customWidth="1"/>
    <col min="11009" max="11009" width="3.33203125" style="1" bestFit="1" customWidth="1"/>
    <col min="11010" max="11010" width="4.21875" style="1" bestFit="1" customWidth="1"/>
    <col min="11011" max="11011" width="3.33203125" style="1" bestFit="1" customWidth="1"/>
    <col min="11012" max="11012" width="4.21875" style="1" bestFit="1" customWidth="1"/>
    <col min="11013" max="11013" width="4.21875" style="1" customWidth="1"/>
    <col min="11014" max="11014" width="3.33203125" style="1" bestFit="1" customWidth="1"/>
    <col min="11015" max="11015" width="4.21875" style="1" bestFit="1" customWidth="1"/>
    <col min="11016" max="11016" width="6.6640625" style="1" bestFit="1" customWidth="1"/>
    <col min="11017" max="11018" width="8.21875" style="1" bestFit="1" customWidth="1"/>
    <col min="11019" max="11019" width="7.109375" style="1" bestFit="1" customWidth="1"/>
    <col min="11020" max="11020" width="8.44140625" style="1" bestFit="1" customWidth="1"/>
    <col min="11021" max="11021" width="29" style="1" customWidth="1"/>
    <col min="11022" max="11263" width="10" style="1"/>
    <col min="11264" max="11264" width="6.6640625" style="1" bestFit="1" customWidth="1"/>
    <col min="11265" max="11265" width="3.33203125" style="1" bestFit="1" customWidth="1"/>
    <col min="11266" max="11266" width="4.21875" style="1" bestFit="1" customWidth="1"/>
    <col min="11267" max="11267" width="3.33203125" style="1" bestFit="1" customWidth="1"/>
    <col min="11268" max="11268" width="4.21875" style="1" bestFit="1" customWidth="1"/>
    <col min="11269" max="11269" width="4.21875" style="1" customWidth="1"/>
    <col min="11270" max="11270" width="3.33203125" style="1" bestFit="1" customWidth="1"/>
    <col min="11271" max="11271" width="4.21875" style="1" bestFit="1" customWidth="1"/>
    <col min="11272" max="11272" width="6.6640625" style="1" bestFit="1" customWidth="1"/>
    <col min="11273" max="11274" width="8.21875" style="1" bestFit="1" customWidth="1"/>
    <col min="11275" max="11275" width="7.109375" style="1" bestFit="1" customWidth="1"/>
    <col min="11276" max="11276" width="8.44140625" style="1" bestFit="1" customWidth="1"/>
    <col min="11277" max="11277" width="29" style="1" customWidth="1"/>
    <col min="11278" max="11519" width="10" style="1"/>
    <col min="11520" max="11520" width="6.6640625" style="1" bestFit="1" customWidth="1"/>
    <col min="11521" max="11521" width="3.33203125" style="1" bestFit="1" customWidth="1"/>
    <col min="11522" max="11522" width="4.21875" style="1" bestFit="1" customWidth="1"/>
    <col min="11523" max="11523" width="3.33203125" style="1" bestFit="1" customWidth="1"/>
    <col min="11524" max="11524" width="4.21875" style="1" bestFit="1" customWidth="1"/>
    <col min="11525" max="11525" width="4.21875" style="1" customWidth="1"/>
    <col min="11526" max="11526" width="3.33203125" style="1" bestFit="1" customWidth="1"/>
    <col min="11527" max="11527" width="4.21875" style="1" bestFit="1" customWidth="1"/>
    <col min="11528" max="11528" width="6.6640625" style="1" bestFit="1" customWidth="1"/>
    <col min="11529" max="11530" width="8.21875" style="1" bestFit="1" customWidth="1"/>
    <col min="11531" max="11531" width="7.109375" style="1" bestFit="1" customWidth="1"/>
    <col min="11532" max="11532" width="8.44140625" style="1" bestFit="1" customWidth="1"/>
    <col min="11533" max="11533" width="29" style="1" customWidth="1"/>
    <col min="11534" max="11775" width="10" style="1"/>
    <col min="11776" max="11776" width="6.6640625" style="1" bestFit="1" customWidth="1"/>
    <col min="11777" max="11777" width="3.33203125" style="1" bestFit="1" customWidth="1"/>
    <col min="11778" max="11778" width="4.21875" style="1" bestFit="1" customWidth="1"/>
    <col min="11779" max="11779" width="3.33203125" style="1" bestFit="1" customWidth="1"/>
    <col min="11780" max="11780" width="4.21875" style="1" bestFit="1" customWidth="1"/>
    <col min="11781" max="11781" width="4.21875" style="1" customWidth="1"/>
    <col min="11782" max="11782" width="3.33203125" style="1" bestFit="1" customWidth="1"/>
    <col min="11783" max="11783" width="4.21875" style="1" bestFit="1" customWidth="1"/>
    <col min="11784" max="11784" width="6.6640625" style="1" bestFit="1" customWidth="1"/>
    <col min="11785" max="11786" width="8.21875" style="1" bestFit="1" customWidth="1"/>
    <col min="11787" max="11787" width="7.109375" style="1" bestFit="1" customWidth="1"/>
    <col min="11788" max="11788" width="8.44140625" style="1" bestFit="1" customWidth="1"/>
    <col min="11789" max="11789" width="29" style="1" customWidth="1"/>
    <col min="11790" max="12031" width="10" style="1"/>
    <col min="12032" max="12032" width="6.6640625" style="1" bestFit="1" customWidth="1"/>
    <col min="12033" max="12033" width="3.33203125" style="1" bestFit="1" customWidth="1"/>
    <col min="12034" max="12034" width="4.21875" style="1" bestFit="1" customWidth="1"/>
    <col min="12035" max="12035" width="3.33203125" style="1" bestFit="1" customWidth="1"/>
    <col min="12036" max="12036" width="4.21875" style="1" bestFit="1" customWidth="1"/>
    <col min="12037" max="12037" width="4.21875" style="1" customWidth="1"/>
    <col min="12038" max="12038" width="3.33203125" style="1" bestFit="1" customWidth="1"/>
    <col min="12039" max="12039" width="4.21875" style="1" bestFit="1" customWidth="1"/>
    <col min="12040" max="12040" width="6.6640625" style="1" bestFit="1" customWidth="1"/>
    <col min="12041" max="12042" width="8.21875" style="1" bestFit="1" customWidth="1"/>
    <col min="12043" max="12043" width="7.109375" style="1" bestFit="1" customWidth="1"/>
    <col min="12044" max="12044" width="8.44140625" style="1" bestFit="1" customWidth="1"/>
    <col min="12045" max="12045" width="29" style="1" customWidth="1"/>
    <col min="12046" max="12287" width="10" style="1"/>
    <col min="12288" max="12288" width="6.6640625" style="1" bestFit="1" customWidth="1"/>
    <col min="12289" max="12289" width="3.33203125" style="1" bestFit="1" customWidth="1"/>
    <col min="12290" max="12290" width="4.21875" style="1" bestFit="1" customWidth="1"/>
    <col min="12291" max="12291" width="3.33203125" style="1" bestFit="1" customWidth="1"/>
    <col min="12292" max="12292" width="4.21875" style="1" bestFit="1" customWidth="1"/>
    <col min="12293" max="12293" width="4.21875" style="1" customWidth="1"/>
    <col min="12294" max="12294" width="3.33203125" style="1" bestFit="1" customWidth="1"/>
    <col min="12295" max="12295" width="4.21875" style="1" bestFit="1" customWidth="1"/>
    <col min="12296" max="12296" width="6.6640625" style="1" bestFit="1" customWidth="1"/>
    <col min="12297" max="12298" width="8.21875" style="1" bestFit="1" customWidth="1"/>
    <col min="12299" max="12299" width="7.109375" style="1" bestFit="1" customWidth="1"/>
    <col min="12300" max="12300" width="8.44140625" style="1" bestFit="1" customWidth="1"/>
    <col min="12301" max="12301" width="29" style="1" customWidth="1"/>
    <col min="12302" max="12543" width="10" style="1"/>
    <col min="12544" max="12544" width="6.6640625" style="1" bestFit="1" customWidth="1"/>
    <col min="12545" max="12545" width="3.33203125" style="1" bestFit="1" customWidth="1"/>
    <col min="12546" max="12546" width="4.21875" style="1" bestFit="1" customWidth="1"/>
    <col min="12547" max="12547" width="3.33203125" style="1" bestFit="1" customWidth="1"/>
    <col min="12548" max="12548" width="4.21875" style="1" bestFit="1" customWidth="1"/>
    <col min="12549" max="12549" width="4.21875" style="1" customWidth="1"/>
    <col min="12550" max="12550" width="3.33203125" style="1" bestFit="1" customWidth="1"/>
    <col min="12551" max="12551" width="4.21875" style="1" bestFit="1" customWidth="1"/>
    <col min="12552" max="12552" width="6.6640625" style="1" bestFit="1" customWidth="1"/>
    <col min="12553" max="12554" width="8.21875" style="1" bestFit="1" customWidth="1"/>
    <col min="12555" max="12555" width="7.109375" style="1" bestFit="1" customWidth="1"/>
    <col min="12556" max="12556" width="8.44140625" style="1" bestFit="1" customWidth="1"/>
    <col min="12557" max="12557" width="29" style="1" customWidth="1"/>
    <col min="12558" max="12799" width="10" style="1"/>
    <col min="12800" max="12800" width="6.6640625" style="1" bestFit="1" customWidth="1"/>
    <col min="12801" max="12801" width="3.33203125" style="1" bestFit="1" customWidth="1"/>
    <col min="12802" max="12802" width="4.21875" style="1" bestFit="1" customWidth="1"/>
    <col min="12803" max="12803" width="3.33203125" style="1" bestFit="1" customWidth="1"/>
    <col min="12804" max="12804" width="4.21875" style="1" bestFit="1" customWidth="1"/>
    <col min="12805" max="12805" width="4.21875" style="1" customWidth="1"/>
    <col min="12806" max="12806" width="3.33203125" style="1" bestFit="1" customWidth="1"/>
    <col min="12807" max="12807" width="4.21875" style="1" bestFit="1" customWidth="1"/>
    <col min="12808" max="12808" width="6.6640625" style="1" bestFit="1" customWidth="1"/>
    <col min="12809" max="12810" width="8.21875" style="1" bestFit="1" customWidth="1"/>
    <col min="12811" max="12811" width="7.109375" style="1" bestFit="1" customWidth="1"/>
    <col min="12812" max="12812" width="8.44140625" style="1" bestFit="1" customWidth="1"/>
    <col min="12813" max="12813" width="29" style="1" customWidth="1"/>
    <col min="12814" max="13055" width="10" style="1"/>
    <col min="13056" max="13056" width="6.6640625" style="1" bestFit="1" customWidth="1"/>
    <col min="13057" max="13057" width="3.33203125" style="1" bestFit="1" customWidth="1"/>
    <col min="13058" max="13058" width="4.21875" style="1" bestFit="1" customWidth="1"/>
    <col min="13059" max="13059" width="3.33203125" style="1" bestFit="1" customWidth="1"/>
    <col min="13060" max="13060" width="4.21875" style="1" bestFit="1" customWidth="1"/>
    <col min="13061" max="13061" width="4.21875" style="1" customWidth="1"/>
    <col min="13062" max="13062" width="3.33203125" style="1" bestFit="1" customWidth="1"/>
    <col min="13063" max="13063" width="4.21875" style="1" bestFit="1" customWidth="1"/>
    <col min="13064" max="13064" width="6.6640625" style="1" bestFit="1" customWidth="1"/>
    <col min="13065" max="13066" width="8.21875" style="1" bestFit="1" customWidth="1"/>
    <col min="13067" max="13067" width="7.109375" style="1" bestFit="1" customWidth="1"/>
    <col min="13068" max="13068" width="8.44140625" style="1" bestFit="1" customWidth="1"/>
    <col min="13069" max="13069" width="29" style="1" customWidth="1"/>
    <col min="13070" max="13311" width="10" style="1"/>
    <col min="13312" max="13312" width="6.6640625" style="1" bestFit="1" customWidth="1"/>
    <col min="13313" max="13313" width="3.33203125" style="1" bestFit="1" customWidth="1"/>
    <col min="13314" max="13314" width="4.21875" style="1" bestFit="1" customWidth="1"/>
    <col min="13315" max="13315" width="3.33203125" style="1" bestFit="1" customWidth="1"/>
    <col min="13316" max="13316" width="4.21875" style="1" bestFit="1" customWidth="1"/>
    <col min="13317" max="13317" width="4.21875" style="1" customWidth="1"/>
    <col min="13318" max="13318" width="3.33203125" style="1" bestFit="1" customWidth="1"/>
    <col min="13319" max="13319" width="4.21875" style="1" bestFit="1" customWidth="1"/>
    <col min="13320" max="13320" width="6.6640625" style="1" bestFit="1" customWidth="1"/>
    <col min="13321" max="13322" width="8.21875" style="1" bestFit="1" customWidth="1"/>
    <col min="13323" max="13323" width="7.109375" style="1" bestFit="1" customWidth="1"/>
    <col min="13324" max="13324" width="8.44140625" style="1" bestFit="1" customWidth="1"/>
    <col min="13325" max="13325" width="29" style="1" customWidth="1"/>
    <col min="13326" max="13567" width="10" style="1"/>
    <col min="13568" max="13568" width="6.6640625" style="1" bestFit="1" customWidth="1"/>
    <col min="13569" max="13569" width="3.33203125" style="1" bestFit="1" customWidth="1"/>
    <col min="13570" max="13570" width="4.21875" style="1" bestFit="1" customWidth="1"/>
    <col min="13571" max="13571" width="3.33203125" style="1" bestFit="1" customWidth="1"/>
    <col min="13572" max="13572" width="4.21875" style="1" bestFit="1" customWidth="1"/>
    <col min="13573" max="13573" width="4.21875" style="1" customWidth="1"/>
    <col min="13574" max="13574" width="3.33203125" style="1" bestFit="1" customWidth="1"/>
    <col min="13575" max="13575" width="4.21875" style="1" bestFit="1" customWidth="1"/>
    <col min="13576" max="13576" width="6.6640625" style="1" bestFit="1" customWidth="1"/>
    <col min="13577" max="13578" width="8.21875" style="1" bestFit="1" customWidth="1"/>
    <col min="13579" max="13579" width="7.109375" style="1" bestFit="1" customWidth="1"/>
    <col min="13580" max="13580" width="8.44140625" style="1" bestFit="1" customWidth="1"/>
    <col min="13581" max="13581" width="29" style="1" customWidth="1"/>
    <col min="13582" max="13823" width="10" style="1"/>
    <col min="13824" max="13824" width="6.6640625" style="1" bestFit="1" customWidth="1"/>
    <col min="13825" max="13825" width="3.33203125" style="1" bestFit="1" customWidth="1"/>
    <col min="13826" max="13826" width="4.21875" style="1" bestFit="1" customWidth="1"/>
    <col min="13827" max="13827" width="3.33203125" style="1" bestFit="1" customWidth="1"/>
    <col min="13828" max="13828" width="4.21875" style="1" bestFit="1" customWidth="1"/>
    <col min="13829" max="13829" width="4.21875" style="1" customWidth="1"/>
    <col min="13830" max="13830" width="3.33203125" style="1" bestFit="1" customWidth="1"/>
    <col min="13831" max="13831" width="4.21875" style="1" bestFit="1" customWidth="1"/>
    <col min="13832" max="13832" width="6.6640625" style="1" bestFit="1" customWidth="1"/>
    <col min="13833" max="13834" width="8.21875" style="1" bestFit="1" customWidth="1"/>
    <col min="13835" max="13835" width="7.109375" style="1" bestFit="1" customWidth="1"/>
    <col min="13836" max="13836" width="8.44140625" style="1" bestFit="1" customWidth="1"/>
    <col min="13837" max="13837" width="29" style="1" customWidth="1"/>
    <col min="13838" max="14079" width="10" style="1"/>
    <col min="14080" max="14080" width="6.6640625" style="1" bestFit="1" customWidth="1"/>
    <col min="14081" max="14081" width="3.33203125" style="1" bestFit="1" customWidth="1"/>
    <col min="14082" max="14082" width="4.21875" style="1" bestFit="1" customWidth="1"/>
    <col min="14083" max="14083" width="3.33203125" style="1" bestFit="1" customWidth="1"/>
    <col min="14084" max="14084" width="4.21875" style="1" bestFit="1" customWidth="1"/>
    <col min="14085" max="14085" width="4.21875" style="1" customWidth="1"/>
    <col min="14086" max="14086" width="3.33203125" style="1" bestFit="1" customWidth="1"/>
    <col min="14087" max="14087" width="4.21875" style="1" bestFit="1" customWidth="1"/>
    <col min="14088" max="14088" width="6.6640625" style="1" bestFit="1" customWidth="1"/>
    <col min="14089" max="14090" width="8.21875" style="1" bestFit="1" customWidth="1"/>
    <col min="14091" max="14091" width="7.109375" style="1" bestFit="1" customWidth="1"/>
    <col min="14092" max="14092" width="8.44140625" style="1" bestFit="1" customWidth="1"/>
    <col min="14093" max="14093" width="29" style="1" customWidth="1"/>
    <col min="14094" max="14335" width="10" style="1"/>
    <col min="14336" max="14336" width="6.6640625" style="1" bestFit="1" customWidth="1"/>
    <col min="14337" max="14337" width="3.33203125" style="1" bestFit="1" customWidth="1"/>
    <col min="14338" max="14338" width="4.21875" style="1" bestFit="1" customWidth="1"/>
    <col min="14339" max="14339" width="3.33203125" style="1" bestFit="1" customWidth="1"/>
    <col min="14340" max="14340" width="4.21875" style="1" bestFit="1" customWidth="1"/>
    <col min="14341" max="14341" width="4.21875" style="1" customWidth="1"/>
    <col min="14342" max="14342" width="3.33203125" style="1" bestFit="1" customWidth="1"/>
    <col min="14343" max="14343" width="4.21875" style="1" bestFit="1" customWidth="1"/>
    <col min="14344" max="14344" width="6.6640625" style="1" bestFit="1" customWidth="1"/>
    <col min="14345" max="14346" width="8.21875" style="1" bestFit="1" customWidth="1"/>
    <col min="14347" max="14347" width="7.109375" style="1" bestFit="1" customWidth="1"/>
    <col min="14348" max="14348" width="8.44140625" style="1" bestFit="1" customWidth="1"/>
    <col min="14349" max="14349" width="29" style="1" customWidth="1"/>
    <col min="14350" max="14591" width="10" style="1"/>
    <col min="14592" max="14592" width="6.6640625" style="1" bestFit="1" customWidth="1"/>
    <col min="14593" max="14593" width="3.33203125" style="1" bestFit="1" customWidth="1"/>
    <col min="14594" max="14594" width="4.21875" style="1" bestFit="1" customWidth="1"/>
    <col min="14595" max="14595" width="3.33203125" style="1" bestFit="1" customWidth="1"/>
    <col min="14596" max="14596" width="4.21875" style="1" bestFit="1" customWidth="1"/>
    <col min="14597" max="14597" width="4.21875" style="1" customWidth="1"/>
    <col min="14598" max="14598" width="3.33203125" style="1" bestFit="1" customWidth="1"/>
    <col min="14599" max="14599" width="4.21875" style="1" bestFit="1" customWidth="1"/>
    <col min="14600" max="14600" width="6.6640625" style="1" bestFit="1" customWidth="1"/>
    <col min="14601" max="14602" width="8.21875" style="1" bestFit="1" customWidth="1"/>
    <col min="14603" max="14603" width="7.109375" style="1" bestFit="1" customWidth="1"/>
    <col min="14604" max="14604" width="8.44140625" style="1" bestFit="1" customWidth="1"/>
    <col min="14605" max="14605" width="29" style="1" customWidth="1"/>
    <col min="14606" max="14847" width="10" style="1"/>
    <col min="14848" max="14848" width="6.6640625" style="1" bestFit="1" customWidth="1"/>
    <col min="14849" max="14849" width="3.33203125" style="1" bestFit="1" customWidth="1"/>
    <col min="14850" max="14850" width="4.21875" style="1" bestFit="1" customWidth="1"/>
    <col min="14851" max="14851" width="3.33203125" style="1" bestFit="1" customWidth="1"/>
    <col min="14852" max="14852" width="4.21875" style="1" bestFit="1" customWidth="1"/>
    <col min="14853" max="14853" width="4.21875" style="1" customWidth="1"/>
    <col min="14854" max="14854" width="3.33203125" style="1" bestFit="1" customWidth="1"/>
    <col min="14855" max="14855" width="4.21875" style="1" bestFit="1" customWidth="1"/>
    <col min="14856" max="14856" width="6.6640625" style="1" bestFit="1" customWidth="1"/>
    <col min="14857" max="14858" width="8.21875" style="1" bestFit="1" customWidth="1"/>
    <col min="14859" max="14859" width="7.109375" style="1" bestFit="1" customWidth="1"/>
    <col min="14860" max="14860" width="8.44140625" style="1" bestFit="1" customWidth="1"/>
    <col min="14861" max="14861" width="29" style="1" customWidth="1"/>
    <col min="14862" max="15103" width="10" style="1"/>
    <col min="15104" max="15104" width="6.6640625" style="1" bestFit="1" customWidth="1"/>
    <col min="15105" max="15105" width="3.33203125" style="1" bestFit="1" customWidth="1"/>
    <col min="15106" max="15106" width="4.21875" style="1" bestFit="1" customWidth="1"/>
    <col min="15107" max="15107" width="3.33203125" style="1" bestFit="1" customWidth="1"/>
    <col min="15108" max="15108" width="4.21875" style="1" bestFit="1" customWidth="1"/>
    <col min="15109" max="15109" width="4.21875" style="1" customWidth="1"/>
    <col min="15110" max="15110" width="3.33203125" style="1" bestFit="1" customWidth="1"/>
    <col min="15111" max="15111" width="4.21875" style="1" bestFit="1" customWidth="1"/>
    <col min="15112" max="15112" width="6.6640625" style="1" bestFit="1" customWidth="1"/>
    <col min="15113" max="15114" width="8.21875" style="1" bestFit="1" customWidth="1"/>
    <col min="15115" max="15115" width="7.109375" style="1" bestFit="1" customWidth="1"/>
    <col min="15116" max="15116" width="8.44140625" style="1" bestFit="1" customWidth="1"/>
    <col min="15117" max="15117" width="29" style="1" customWidth="1"/>
    <col min="15118" max="15359" width="10" style="1"/>
    <col min="15360" max="15360" width="6.6640625" style="1" bestFit="1" customWidth="1"/>
    <col min="15361" max="15361" width="3.33203125" style="1" bestFit="1" customWidth="1"/>
    <col min="15362" max="15362" width="4.21875" style="1" bestFit="1" customWidth="1"/>
    <col min="15363" max="15363" width="3.33203125" style="1" bestFit="1" customWidth="1"/>
    <col min="15364" max="15364" width="4.21875" style="1" bestFit="1" customWidth="1"/>
    <col min="15365" max="15365" width="4.21875" style="1" customWidth="1"/>
    <col min="15366" max="15366" width="3.33203125" style="1" bestFit="1" customWidth="1"/>
    <col min="15367" max="15367" width="4.21875" style="1" bestFit="1" customWidth="1"/>
    <col min="15368" max="15368" width="6.6640625" style="1" bestFit="1" customWidth="1"/>
    <col min="15369" max="15370" width="8.21875" style="1" bestFit="1" customWidth="1"/>
    <col min="15371" max="15371" width="7.109375" style="1" bestFit="1" customWidth="1"/>
    <col min="15372" max="15372" width="8.44140625" style="1" bestFit="1" customWidth="1"/>
    <col min="15373" max="15373" width="29" style="1" customWidth="1"/>
    <col min="15374" max="15615" width="10" style="1"/>
    <col min="15616" max="15616" width="6.6640625" style="1" bestFit="1" customWidth="1"/>
    <col min="15617" max="15617" width="3.33203125" style="1" bestFit="1" customWidth="1"/>
    <col min="15618" max="15618" width="4.21875" style="1" bestFit="1" customWidth="1"/>
    <col min="15619" max="15619" width="3.33203125" style="1" bestFit="1" customWidth="1"/>
    <col min="15620" max="15620" width="4.21875" style="1" bestFit="1" customWidth="1"/>
    <col min="15621" max="15621" width="4.21875" style="1" customWidth="1"/>
    <col min="15622" max="15622" width="3.33203125" style="1" bestFit="1" customWidth="1"/>
    <col min="15623" max="15623" width="4.21875" style="1" bestFit="1" customWidth="1"/>
    <col min="15624" max="15624" width="6.6640625" style="1" bestFit="1" customWidth="1"/>
    <col min="15625" max="15626" width="8.21875" style="1" bestFit="1" customWidth="1"/>
    <col min="15627" max="15627" width="7.109375" style="1" bestFit="1" customWidth="1"/>
    <col min="15628" max="15628" width="8.44140625" style="1" bestFit="1" customWidth="1"/>
    <col min="15629" max="15629" width="29" style="1" customWidth="1"/>
    <col min="15630" max="15871" width="10" style="1"/>
    <col min="15872" max="15872" width="6.6640625" style="1" bestFit="1" customWidth="1"/>
    <col min="15873" max="15873" width="3.33203125" style="1" bestFit="1" customWidth="1"/>
    <col min="15874" max="15874" width="4.21875" style="1" bestFit="1" customWidth="1"/>
    <col min="15875" max="15875" width="3.33203125" style="1" bestFit="1" customWidth="1"/>
    <col min="15876" max="15876" width="4.21875" style="1" bestFit="1" customWidth="1"/>
    <col min="15877" max="15877" width="4.21875" style="1" customWidth="1"/>
    <col min="15878" max="15878" width="3.33203125" style="1" bestFit="1" customWidth="1"/>
    <col min="15879" max="15879" width="4.21875" style="1" bestFit="1" customWidth="1"/>
    <col min="15880" max="15880" width="6.6640625" style="1" bestFit="1" customWidth="1"/>
    <col min="15881" max="15882" width="8.21875" style="1" bestFit="1" customWidth="1"/>
    <col min="15883" max="15883" width="7.109375" style="1" bestFit="1" customWidth="1"/>
    <col min="15884" max="15884" width="8.44140625" style="1" bestFit="1" customWidth="1"/>
    <col min="15885" max="15885" width="29" style="1" customWidth="1"/>
    <col min="15886" max="16127" width="10" style="1"/>
    <col min="16128" max="16128" width="6.6640625" style="1" bestFit="1" customWidth="1"/>
    <col min="16129" max="16129" width="3.33203125" style="1" bestFit="1" customWidth="1"/>
    <col min="16130" max="16130" width="4.21875" style="1" bestFit="1" customWidth="1"/>
    <col min="16131" max="16131" width="3.33203125" style="1" bestFit="1" customWidth="1"/>
    <col min="16132" max="16132" width="4.21875" style="1" bestFit="1" customWidth="1"/>
    <col min="16133" max="16133" width="4.21875" style="1" customWidth="1"/>
    <col min="16134" max="16134" width="3.33203125" style="1" bestFit="1" customWidth="1"/>
    <col min="16135" max="16135" width="4.21875" style="1" bestFit="1" customWidth="1"/>
    <col min="16136" max="16136" width="6.6640625" style="1" bestFit="1" customWidth="1"/>
    <col min="16137" max="16138" width="8.21875" style="1" bestFit="1" customWidth="1"/>
    <col min="16139" max="16139" width="7.109375" style="1" bestFit="1" customWidth="1"/>
    <col min="16140" max="16140" width="8.44140625" style="1" bestFit="1" customWidth="1"/>
    <col min="16141" max="16141" width="29" style="1" customWidth="1"/>
    <col min="16142" max="16384" width="10" style="1"/>
  </cols>
  <sheetData>
    <row r="1" spans="1:29" ht="22.5" customHeight="1">
      <c r="A1" s="73" t="s">
        <v>54</v>
      </c>
      <c r="B1" s="73"/>
      <c r="C1" s="73"/>
      <c r="D1" s="73"/>
      <c r="E1" s="73"/>
      <c r="F1" s="73"/>
      <c r="G1" s="78" t="s">
        <v>83</v>
      </c>
      <c r="H1" s="78"/>
      <c r="I1" s="78"/>
      <c r="J1" s="78"/>
      <c r="K1" s="78"/>
      <c r="M1" s="73" t="s">
        <v>55</v>
      </c>
      <c r="N1" s="73"/>
      <c r="O1" s="73"/>
      <c r="P1" s="73"/>
      <c r="Q1" s="60"/>
      <c r="R1" s="73" t="s">
        <v>56</v>
      </c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</row>
    <row r="2" spans="1:29" ht="22.5" customHeight="1">
      <c r="A2" s="9" t="s">
        <v>10</v>
      </c>
      <c r="B2" s="10"/>
      <c r="C2" s="9"/>
      <c r="D2" s="9"/>
      <c r="E2" s="9"/>
      <c r="F2" s="9"/>
      <c r="H2" s="9"/>
      <c r="I2" s="9" t="s">
        <v>12</v>
      </c>
      <c r="L2" s="9"/>
      <c r="M2" s="9"/>
      <c r="N2" s="9"/>
      <c r="O2" s="9"/>
      <c r="P2" s="9"/>
      <c r="Q2" s="9"/>
      <c r="R2" s="9"/>
      <c r="S2" s="9"/>
    </row>
    <row r="3" spans="1:29" ht="22.5" customHeight="1">
      <c r="B3" s="17"/>
      <c r="C3" s="9"/>
      <c r="D3" s="9"/>
      <c r="E3" s="9"/>
      <c r="F3" s="9"/>
      <c r="H3" s="9"/>
      <c r="I3" s="9" t="s">
        <v>13</v>
      </c>
      <c r="K3" s="9"/>
      <c r="L3" s="9"/>
      <c r="M3" s="9"/>
      <c r="N3" s="9"/>
      <c r="O3" s="9"/>
      <c r="P3" s="9"/>
      <c r="Q3" s="9"/>
      <c r="R3" s="9"/>
      <c r="S3" s="9"/>
    </row>
    <row r="4" spans="1:29" ht="22.5" customHeight="1">
      <c r="A4" s="9"/>
      <c r="B4" s="10"/>
      <c r="C4" s="9"/>
      <c r="D4" s="9"/>
      <c r="E4" s="9"/>
      <c r="F4" s="9"/>
      <c r="H4" s="9"/>
      <c r="I4" s="9" t="s">
        <v>14</v>
      </c>
      <c r="K4" s="9"/>
      <c r="L4" s="9"/>
      <c r="M4" s="9"/>
      <c r="N4" s="9"/>
      <c r="O4" s="9"/>
      <c r="P4" s="9"/>
      <c r="Q4" s="9"/>
      <c r="R4" s="9"/>
      <c r="S4" s="9"/>
    </row>
    <row r="5" spans="1:29" ht="18.75" customHeight="1">
      <c r="A5" s="9" t="s">
        <v>11</v>
      </c>
      <c r="B5" s="10"/>
      <c r="C5" s="9"/>
      <c r="D5" s="9"/>
      <c r="E5" s="9"/>
      <c r="F5" s="9"/>
      <c r="H5" s="9"/>
      <c r="I5" s="9" t="s">
        <v>15</v>
      </c>
      <c r="K5" s="9"/>
      <c r="L5" s="9"/>
      <c r="M5" s="9"/>
      <c r="N5" s="9"/>
      <c r="O5" s="9"/>
      <c r="P5" s="9"/>
      <c r="Q5" s="9"/>
      <c r="R5" s="9"/>
      <c r="S5" s="9"/>
    </row>
    <row r="6" spans="1:29" ht="18.75" customHeight="1">
      <c r="A6" s="10"/>
      <c r="B6" s="10"/>
      <c r="C6" s="9"/>
      <c r="D6" s="9"/>
      <c r="E6" s="9"/>
      <c r="F6" s="9"/>
      <c r="I6" s="9" t="s">
        <v>16</v>
      </c>
      <c r="L6" s="9"/>
      <c r="M6" s="9"/>
      <c r="N6" s="9"/>
      <c r="O6" s="9"/>
      <c r="P6" s="9"/>
      <c r="Q6" s="9"/>
      <c r="R6" s="9"/>
      <c r="S6" s="9"/>
    </row>
    <row r="7" spans="1:29" s="3" customFormat="1" ht="30" customHeight="1">
      <c r="A7" s="74">
        <v>2023</v>
      </c>
      <c r="B7" s="74"/>
      <c r="C7" s="69" t="s">
        <v>51</v>
      </c>
      <c r="D7" s="75" t="s">
        <v>81</v>
      </c>
      <c r="E7" s="75"/>
      <c r="F7" s="75"/>
      <c r="G7" s="76" t="s">
        <v>0</v>
      </c>
      <c r="H7" s="76"/>
      <c r="I7" s="76"/>
      <c r="J7" s="75" t="s">
        <v>1</v>
      </c>
      <c r="K7" s="75"/>
      <c r="L7" s="75"/>
      <c r="M7" s="75" t="s">
        <v>2</v>
      </c>
      <c r="N7" s="75"/>
      <c r="O7" s="75"/>
      <c r="P7" s="75" t="s">
        <v>3</v>
      </c>
      <c r="Q7" s="75"/>
      <c r="R7" s="75"/>
      <c r="S7" s="75"/>
      <c r="T7" s="75"/>
      <c r="U7" s="75"/>
      <c r="V7" s="75" t="s">
        <v>4</v>
      </c>
      <c r="W7" s="75"/>
      <c r="X7" s="75"/>
      <c r="Y7" s="75"/>
      <c r="Z7" s="75"/>
      <c r="AA7" s="75"/>
      <c r="AB7" s="75"/>
      <c r="AC7" s="75"/>
    </row>
    <row r="8" spans="1:29" s="3" customFormat="1" ht="30" customHeight="1">
      <c r="A8" s="77"/>
      <c r="B8" s="77"/>
      <c r="C8" s="69" t="s">
        <v>52</v>
      </c>
      <c r="D8" s="75"/>
      <c r="E8" s="75"/>
      <c r="F8" s="75"/>
      <c r="G8" s="76"/>
      <c r="H8" s="76"/>
      <c r="I8" s="76"/>
      <c r="J8" s="75"/>
      <c r="K8" s="75"/>
      <c r="L8" s="75"/>
      <c r="M8" s="75"/>
      <c r="N8" s="75"/>
      <c r="O8" s="75"/>
      <c r="P8" s="75" t="s">
        <v>80</v>
      </c>
      <c r="Q8" s="75"/>
      <c r="R8" s="75" t="s">
        <v>6</v>
      </c>
      <c r="S8" s="75"/>
      <c r="T8" s="75" t="s">
        <v>7</v>
      </c>
      <c r="U8" s="75"/>
      <c r="V8" s="75"/>
      <c r="W8" s="75"/>
      <c r="X8" s="75"/>
      <c r="Y8" s="75"/>
      <c r="Z8" s="75"/>
      <c r="AA8" s="75"/>
      <c r="AB8" s="75"/>
      <c r="AC8" s="75"/>
    </row>
    <row r="9" spans="1:29" s="3" customFormat="1" ht="37.5" customHeight="1">
      <c r="A9" s="76" t="s">
        <v>50</v>
      </c>
      <c r="B9" s="76"/>
      <c r="C9" s="70"/>
      <c r="D9" s="79">
        <v>0.34027777777777773</v>
      </c>
      <c r="E9" s="79"/>
      <c r="F9" s="79"/>
      <c r="G9" s="79">
        <v>0.8125</v>
      </c>
      <c r="H9" s="79"/>
      <c r="I9" s="79"/>
      <c r="J9" s="80">
        <v>30</v>
      </c>
      <c r="K9" s="80"/>
      <c r="L9" s="80"/>
      <c r="M9" s="80">
        <v>60</v>
      </c>
      <c r="N9" s="80"/>
      <c r="O9" s="80"/>
      <c r="P9" s="80">
        <v>90</v>
      </c>
      <c r="Q9" s="80"/>
      <c r="R9" s="80">
        <v>155</v>
      </c>
      <c r="S9" s="80"/>
      <c r="T9" s="80">
        <v>245</v>
      </c>
      <c r="U9" s="80"/>
      <c r="V9" s="81" t="s">
        <v>82</v>
      </c>
      <c r="W9" s="82"/>
      <c r="X9" s="82"/>
      <c r="Y9" s="82"/>
      <c r="Z9" s="82"/>
      <c r="AA9" s="82"/>
      <c r="AB9" s="82"/>
      <c r="AC9" s="83"/>
    </row>
    <row r="10" spans="1:29" s="3" customFormat="1" ht="21" customHeight="1">
      <c r="A10" s="84">
        <v>1</v>
      </c>
      <c r="B10" s="84"/>
      <c r="C10" s="6" t="s">
        <v>59</v>
      </c>
      <c r="D10" s="79"/>
      <c r="E10" s="79"/>
      <c r="F10" s="79"/>
      <c r="G10" s="79"/>
      <c r="H10" s="79"/>
      <c r="I10" s="79"/>
      <c r="J10" s="85" t="s">
        <v>58</v>
      </c>
      <c r="K10" s="85"/>
      <c r="L10" s="85"/>
      <c r="M10" s="85" t="s">
        <v>58</v>
      </c>
      <c r="N10" s="85"/>
      <c r="O10" s="85"/>
      <c r="P10" s="85" t="s">
        <v>58</v>
      </c>
      <c r="Q10" s="85"/>
      <c r="R10" s="85" t="s">
        <v>58</v>
      </c>
      <c r="S10" s="85"/>
      <c r="T10" s="85" t="s">
        <v>58</v>
      </c>
      <c r="U10" s="85"/>
      <c r="V10" s="76"/>
      <c r="W10" s="76"/>
      <c r="X10" s="76"/>
      <c r="Y10" s="76"/>
      <c r="Z10" s="76"/>
      <c r="AA10" s="76"/>
      <c r="AB10" s="76"/>
      <c r="AC10" s="76"/>
    </row>
    <row r="11" spans="1:29" s="3" customFormat="1" ht="21" customHeight="1">
      <c r="A11" s="84">
        <v>2</v>
      </c>
      <c r="B11" s="84"/>
      <c r="C11" s="6" t="s">
        <v>85</v>
      </c>
      <c r="D11" s="79"/>
      <c r="E11" s="79"/>
      <c r="F11" s="79"/>
      <c r="G11" s="79"/>
      <c r="H11" s="79"/>
      <c r="I11" s="79"/>
      <c r="J11" s="85" t="s">
        <v>58</v>
      </c>
      <c r="K11" s="85"/>
      <c r="L11" s="85"/>
      <c r="M11" s="85" t="s">
        <v>58</v>
      </c>
      <c r="N11" s="85"/>
      <c r="O11" s="85"/>
      <c r="P11" s="85" t="s">
        <v>58</v>
      </c>
      <c r="Q11" s="85"/>
      <c r="R11" s="85" t="s">
        <v>58</v>
      </c>
      <c r="S11" s="85"/>
      <c r="T11" s="85" t="s">
        <v>58</v>
      </c>
      <c r="U11" s="85"/>
      <c r="V11" s="76"/>
      <c r="W11" s="76"/>
      <c r="X11" s="76"/>
      <c r="Y11" s="76"/>
      <c r="Z11" s="76"/>
      <c r="AA11" s="76"/>
      <c r="AB11" s="76"/>
      <c r="AC11" s="76"/>
    </row>
    <row r="12" spans="1:29" s="3" customFormat="1" ht="21" customHeight="1">
      <c r="A12" s="84">
        <v>3</v>
      </c>
      <c r="B12" s="84"/>
      <c r="C12" s="6" t="s">
        <v>60</v>
      </c>
      <c r="D12" s="79"/>
      <c r="E12" s="79"/>
      <c r="F12" s="79"/>
      <c r="G12" s="79"/>
      <c r="H12" s="79"/>
      <c r="I12" s="79"/>
      <c r="J12" s="85" t="s">
        <v>58</v>
      </c>
      <c r="K12" s="85"/>
      <c r="L12" s="85"/>
      <c r="M12" s="85" t="s">
        <v>58</v>
      </c>
      <c r="N12" s="85"/>
      <c r="O12" s="85"/>
      <c r="P12" s="85" t="s">
        <v>58</v>
      </c>
      <c r="Q12" s="85"/>
      <c r="R12" s="85" t="s">
        <v>58</v>
      </c>
      <c r="S12" s="85"/>
      <c r="T12" s="85" t="s">
        <v>58</v>
      </c>
      <c r="U12" s="85"/>
      <c r="V12" s="76"/>
      <c r="W12" s="76"/>
      <c r="X12" s="76"/>
      <c r="Y12" s="76"/>
      <c r="Z12" s="76"/>
      <c r="AA12" s="76"/>
      <c r="AB12" s="76"/>
      <c r="AC12" s="76"/>
    </row>
    <row r="13" spans="1:29" s="3" customFormat="1" ht="21" customHeight="1">
      <c r="A13" s="84">
        <v>4</v>
      </c>
      <c r="B13" s="84"/>
      <c r="C13" s="6" t="s">
        <v>61</v>
      </c>
      <c r="D13" s="79"/>
      <c r="E13" s="79"/>
      <c r="F13" s="79"/>
      <c r="G13" s="79"/>
      <c r="H13" s="79"/>
      <c r="I13" s="79"/>
      <c r="J13" s="85" t="s">
        <v>58</v>
      </c>
      <c r="K13" s="85"/>
      <c r="L13" s="85"/>
      <c r="M13" s="85" t="s">
        <v>58</v>
      </c>
      <c r="N13" s="85"/>
      <c r="O13" s="85"/>
      <c r="P13" s="85" t="s">
        <v>58</v>
      </c>
      <c r="Q13" s="85"/>
      <c r="R13" s="85" t="s">
        <v>58</v>
      </c>
      <c r="S13" s="85"/>
      <c r="T13" s="85" t="s">
        <v>58</v>
      </c>
      <c r="U13" s="85"/>
      <c r="V13" s="76"/>
      <c r="W13" s="76"/>
      <c r="X13" s="76"/>
      <c r="Y13" s="76"/>
      <c r="Z13" s="76"/>
      <c r="AA13" s="76"/>
      <c r="AB13" s="76"/>
      <c r="AC13" s="76"/>
    </row>
    <row r="14" spans="1:29" s="3" customFormat="1" ht="21" customHeight="1">
      <c r="A14" s="84">
        <v>5</v>
      </c>
      <c r="B14" s="84"/>
      <c r="C14" s="6" t="s">
        <v>62</v>
      </c>
      <c r="D14" s="79"/>
      <c r="E14" s="79"/>
      <c r="F14" s="79"/>
      <c r="G14" s="79"/>
      <c r="H14" s="79"/>
      <c r="I14" s="79"/>
      <c r="J14" s="85" t="s">
        <v>58</v>
      </c>
      <c r="K14" s="85"/>
      <c r="L14" s="85"/>
      <c r="M14" s="85" t="s">
        <v>58</v>
      </c>
      <c r="N14" s="85"/>
      <c r="O14" s="85"/>
      <c r="P14" s="85" t="s">
        <v>58</v>
      </c>
      <c r="Q14" s="85"/>
      <c r="R14" s="85" t="s">
        <v>58</v>
      </c>
      <c r="S14" s="85"/>
      <c r="T14" s="85" t="s">
        <v>58</v>
      </c>
      <c r="U14" s="85"/>
      <c r="V14" s="76"/>
      <c r="W14" s="76"/>
      <c r="X14" s="76"/>
      <c r="Y14" s="76"/>
      <c r="Z14" s="76"/>
      <c r="AA14" s="76"/>
      <c r="AB14" s="76"/>
      <c r="AC14" s="76"/>
    </row>
    <row r="15" spans="1:29" s="3" customFormat="1" ht="21" customHeight="1">
      <c r="A15" s="84">
        <v>6</v>
      </c>
      <c r="B15" s="84"/>
      <c r="C15" s="6" t="s">
        <v>86</v>
      </c>
      <c r="D15" s="79"/>
      <c r="E15" s="79"/>
      <c r="F15" s="79"/>
      <c r="G15" s="79"/>
      <c r="H15" s="79"/>
      <c r="I15" s="79"/>
      <c r="J15" s="85" t="s">
        <v>58</v>
      </c>
      <c r="K15" s="85"/>
      <c r="L15" s="85"/>
      <c r="M15" s="85" t="s">
        <v>58</v>
      </c>
      <c r="N15" s="85"/>
      <c r="O15" s="85"/>
      <c r="P15" s="85" t="s">
        <v>58</v>
      </c>
      <c r="Q15" s="85"/>
      <c r="R15" s="85" t="s">
        <v>58</v>
      </c>
      <c r="S15" s="85"/>
      <c r="T15" s="85" t="s">
        <v>58</v>
      </c>
      <c r="U15" s="85"/>
      <c r="V15" s="76"/>
      <c r="W15" s="76"/>
      <c r="X15" s="76"/>
      <c r="Y15" s="76"/>
      <c r="Z15" s="76"/>
      <c r="AA15" s="76"/>
      <c r="AB15" s="76"/>
      <c r="AC15" s="76"/>
    </row>
    <row r="16" spans="1:29" s="3" customFormat="1" ht="21" customHeight="1">
      <c r="A16" s="84">
        <v>7</v>
      </c>
      <c r="B16" s="84"/>
      <c r="C16" s="6" t="s">
        <v>87</v>
      </c>
      <c r="D16" s="79"/>
      <c r="E16" s="79"/>
      <c r="F16" s="79"/>
      <c r="G16" s="79"/>
      <c r="H16" s="79"/>
      <c r="I16" s="79"/>
      <c r="J16" s="85" t="s">
        <v>58</v>
      </c>
      <c r="K16" s="85"/>
      <c r="L16" s="85"/>
      <c r="M16" s="85" t="s">
        <v>58</v>
      </c>
      <c r="N16" s="85"/>
      <c r="O16" s="85"/>
      <c r="P16" s="85" t="s">
        <v>58</v>
      </c>
      <c r="Q16" s="85"/>
      <c r="R16" s="85" t="s">
        <v>58</v>
      </c>
      <c r="S16" s="85"/>
      <c r="T16" s="85" t="s">
        <v>58</v>
      </c>
      <c r="U16" s="85"/>
      <c r="V16" s="76"/>
      <c r="W16" s="76"/>
      <c r="X16" s="76"/>
      <c r="Y16" s="76"/>
      <c r="Z16" s="76"/>
      <c r="AA16" s="76"/>
      <c r="AB16" s="76"/>
      <c r="AC16" s="76"/>
    </row>
    <row r="17" spans="1:29" s="3" customFormat="1" ht="21" customHeight="1">
      <c r="A17" s="84">
        <v>8</v>
      </c>
      <c r="B17" s="84"/>
      <c r="C17" s="6" t="s">
        <v>84</v>
      </c>
      <c r="D17" s="79"/>
      <c r="E17" s="79"/>
      <c r="F17" s="79"/>
      <c r="G17" s="79"/>
      <c r="H17" s="79"/>
      <c r="I17" s="79"/>
      <c r="J17" s="85" t="s">
        <v>58</v>
      </c>
      <c r="K17" s="85"/>
      <c r="L17" s="85"/>
      <c r="M17" s="85" t="s">
        <v>58</v>
      </c>
      <c r="N17" s="85"/>
      <c r="O17" s="85"/>
      <c r="P17" s="85" t="s">
        <v>58</v>
      </c>
      <c r="Q17" s="85"/>
      <c r="R17" s="85" t="s">
        <v>58</v>
      </c>
      <c r="S17" s="85"/>
      <c r="T17" s="85" t="s">
        <v>58</v>
      </c>
      <c r="U17" s="85"/>
      <c r="V17" s="76"/>
      <c r="W17" s="76"/>
      <c r="X17" s="76"/>
      <c r="Y17" s="76"/>
      <c r="Z17" s="76"/>
      <c r="AA17" s="76"/>
      <c r="AB17" s="76"/>
      <c r="AC17" s="76"/>
    </row>
    <row r="18" spans="1:29" s="3" customFormat="1" ht="21" customHeight="1">
      <c r="A18" s="84">
        <v>9</v>
      </c>
      <c r="B18" s="84"/>
      <c r="C18" s="6" t="s">
        <v>85</v>
      </c>
      <c r="D18" s="79"/>
      <c r="E18" s="79"/>
      <c r="F18" s="79"/>
      <c r="G18" s="79"/>
      <c r="H18" s="79"/>
      <c r="I18" s="79"/>
      <c r="J18" s="85" t="s">
        <v>58</v>
      </c>
      <c r="K18" s="85"/>
      <c r="L18" s="85"/>
      <c r="M18" s="85" t="s">
        <v>58</v>
      </c>
      <c r="N18" s="85"/>
      <c r="O18" s="85"/>
      <c r="P18" s="85" t="s">
        <v>58</v>
      </c>
      <c r="Q18" s="85"/>
      <c r="R18" s="85" t="s">
        <v>58</v>
      </c>
      <c r="S18" s="85"/>
      <c r="T18" s="85" t="s">
        <v>58</v>
      </c>
      <c r="U18" s="85"/>
      <c r="V18" s="76"/>
      <c r="W18" s="76"/>
      <c r="X18" s="76"/>
      <c r="Y18" s="76"/>
      <c r="Z18" s="76"/>
      <c r="AA18" s="76"/>
      <c r="AB18" s="76"/>
      <c r="AC18" s="76"/>
    </row>
    <row r="19" spans="1:29" s="3" customFormat="1" ht="21" customHeight="1">
      <c r="A19" s="84">
        <v>10</v>
      </c>
      <c r="B19" s="84"/>
      <c r="C19" s="6" t="s">
        <v>60</v>
      </c>
      <c r="D19" s="79"/>
      <c r="E19" s="79"/>
      <c r="F19" s="79"/>
      <c r="G19" s="79"/>
      <c r="H19" s="79"/>
      <c r="I19" s="79"/>
      <c r="J19" s="85" t="s">
        <v>58</v>
      </c>
      <c r="K19" s="85"/>
      <c r="L19" s="85"/>
      <c r="M19" s="85" t="s">
        <v>58</v>
      </c>
      <c r="N19" s="85"/>
      <c r="O19" s="85"/>
      <c r="P19" s="85" t="s">
        <v>58</v>
      </c>
      <c r="Q19" s="85"/>
      <c r="R19" s="85" t="s">
        <v>58</v>
      </c>
      <c r="S19" s="85"/>
      <c r="T19" s="85" t="s">
        <v>58</v>
      </c>
      <c r="U19" s="85"/>
      <c r="V19" s="76"/>
      <c r="W19" s="76"/>
      <c r="X19" s="76"/>
      <c r="Y19" s="76"/>
      <c r="Z19" s="76"/>
      <c r="AA19" s="76"/>
      <c r="AB19" s="76"/>
      <c r="AC19" s="76"/>
    </row>
    <row r="20" spans="1:29" s="3" customFormat="1" ht="21" customHeight="1">
      <c r="A20" s="84">
        <v>11</v>
      </c>
      <c r="B20" s="84"/>
      <c r="C20" s="6" t="s">
        <v>61</v>
      </c>
      <c r="D20" s="79"/>
      <c r="E20" s="79"/>
      <c r="F20" s="79"/>
      <c r="G20" s="79"/>
      <c r="H20" s="79"/>
      <c r="I20" s="79"/>
      <c r="J20" s="85" t="s">
        <v>58</v>
      </c>
      <c r="K20" s="85"/>
      <c r="L20" s="85"/>
      <c r="M20" s="85" t="s">
        <v>58</v>
      </c>
      <c r="N20" s="85"/>
      <c r="O20" s="85"/>
      <c r="P20" s="85" t="s">
        <v>58</v>
      </c>
      <c r="Q20" s="85"/>
      <c r="R20" s="85" t="s">
        <v>58</v>
      </c>
      <c r="S20" s="85"/>
      <c r="T20" s="85" t="s">
        <v>58</v>
      </c>
      <c r="U20" s="85"/>
      <c r="V20" s="76"/>
      <c r="W20" s="76"/>
      <c r="X20" s="76"/>
      <c r="Y20" s="76"/>
      <c r="Z20" s="76"/>
      <c r="AA20" s="76"/>
      <c r="AB20" s="76"/>
      <c r="AC20" s="76"/>
    </row>
    <row r="21" spans="1:29" s="3" customFormat="1" ht="21" customHeight="1">
      <c r="A21" s="84">
        <v>12</v>
      </c>
      <c r="B21" s="84"/>
      <c r="C21" s="6" t="s">
        <v>62</v>
      </c>
      <c r="D21" s="79"/>
      <c r="E21" s="79"/>
      <c r="F21" s="79"/>
      <c r="G21" s="79"/>
      <c r="H21" s="79"/>
      <c r="I21" s="79"/>
      <c r="J21" s="85" t="s">
        <v>58</v>
      </c>
      <c r="K21" s="85"/>
      <c r="L21" s="85"/>
      <c r="M21" s="85" t="s">
        <v>58</v>
      </c>
      <c r="N21" s="85"/>
      <c r="O21" s="85"/>
      <c r="P21" s="85" t="s">
        <v>58</v>
      </c>
      <c r="Q21" s="85"/>
      <c r="R21" s="85" t="s">
        <v>58</v>
      </c>
      <c r="S21" s="85"/>
      <c r="T21" s="85" t="s">
        <v>58</v>
      </c>
      <c r="U21" s="85"/>
      <c r="V21" s="76"/>
      <c r="W21" s="76"/>
      <c r="X21" s="76"/>
      <c r="Y21" s="76"/>
      <c r="Z21" s="76"/>
      <c r="AA21" s="76"/>
      <c r="AB21" s="76"/>
      <c r="AC21" s="76"/>
    </row>
    <row r="22" spans="1:29" s="3" customFormat="1" ht="21" customHeight="1">
      <c r="A22" s="84">
        <v>13</v>
      </c>
      <c r="B22" s="84"/>
      <c r="C22" s="6" t="s">
        <v>86</v>
      </c>
      <c r="D22" s="79"/>
      <c r="E22" s="79"/>
      <c r="F22" s="79"/>
      <c r="G22" s="79"/>
      <c r="H22" s="79"/>
      <c r="I22" s="79"/>
      <c r="J22" s="85" t="s">
        <v>58</v>
      </c>
      <c r="K22" s="85"/>
      <c r="L22" s="85"/>
      <c r="M22" s="85" t="s">
        <v>58</v>
      </c>
      <c r="N22" s="85"/>
      <c r="O22" s="85"/>
      <c r="P22" s="85" t="s">
        <v>58</v>
      </c>
      <c r="Q22" s="85"/>
      <c r="R22" s="85" t="s">
        <v>58</v>
      </c>
      <c r="S22" s="85"/>
      <c r="T22" s="85" t="s">
        <v>58</v>
      </c>
      <c r="U22" s="85"/>
      <c r="V22" s="76"/>
      <c r="W22" s="76"/>
      <c r="X22" s="76"/>
      <c r="Y22" s="76"/>
      <c r="Z22" s="76"/>
      <c r="AA22" s="76"/>
      <c r="AB22" s="76"/>
      <c r="AC22" s="76"/>
    </row>
    <row r="23" spans="1:29" s="3" customFormat="1" ht="21" customHeight="1">
      <c r="A23" s="84">
        <v>14</v>
      </c>
      <c r="B23" s="84"/>
      <c r="C23" s="6" t="s">
        <v>87</v>
      </c>
      <c r="D23" s="79"/>
      <c r="E23" s="79"/>
      <c r="F23" s="79"/>
      <c r="G23" s="79"/>
      <c r="H23" s="79"/>
      <c r="I23" s="79"/>
      <c r="J23" s="85" t="s">
        <v>58</v>
      </c>
      <c r="K23" s="85"/>
      <c r="L23" s="85"/>
      <c r="M23" s="85" t="s">
        <v>58</v>
      </c>
      <c r="N23" s="85"/>
      <c r="O23" s="85"/>
      <c r="P23" s="85" t="s">
        <v>58</v>
      </c>
      <c r="Q23" s="85"/>
      <c r="R23" s="85" t="s">
        <v>58</v>
      </c>
      <c r="S23" s="85"/>
      <c r="T23" s="85" t="s">
        <v>58</v>
      </c>
      <c r="U23" s="85"/>
      <c r="V23" s="76"/>
      <c r="W23" s="76"/>
      <c r="X23" s="76"/>
      <c r="Y23" s="76"/>
      <c r="Z23" s="76"/>
      <c r="AA23" s="76"/>
      <c r="AB23" s="76"/>
      <c r="AC23" s="76"/>
    </row>
    <row r="24" spans="1:29" s="3" customFormat="1" ht="21" customHeight="1">
      <c r="A24" s="84">
        <v>15</v>
      </c>
      <c r="B24" s="84"/>
      <c r="C24" s="6" t="s">
        <v>84</v>
      </c>
      <c r="D24" s="79"/>
      <c r="E24" s="79"/>
      <c r="F24" s="79"/>
      <c r="G24" s="79"/>
      <c r="H24" s="79"/>
      <c r="I24" s="79"/>
      <c r="J24" s="85" t="s">
        <v>58</v>
      </c>
      <c r="K24" s="85"/>
      <c r="L24" s="85"/>
      <c r="M24" s="85" t="s">
        <v>58</v>
      </c>
      <c r="N24" s="85"/>
      <c r="O24" s="85"/>
      <c r="P24" s="85" t="s">
        <v>58</v>
      </c>
      <c r="Q24" s="85"/>
      <c r="R24" s="85" t="s">
        <v>58</v>
      </c>
      <c r="S24" s="85"/>
      <c r="T24" s="85" t="s">
        <v>58</v>
      </c>
      <c r="U24" s="85"/>
      <c r="V24" s="76"/>
      <c r="W24" s="76"/>
      <c r="X24" s="76"/>
      <c r="Y24" s="76"/>
      <c r="Z24" s="76"/>
      <c r="AA24" s="76"/>
      <c r="AB24" s="76"/>
      <c r="AC24" s="76"/>
    </row>
    <row r="25" spans="1:29" s="3" customFormat="1" ht="21" customHeight="1">
      <c r="A25" s="84">
        <v>16</v>
      </c>
      <c r="B25" s="84"/>
      <c r="C25" s="6" t="s">
        <v>85</v>
      </c>
      <c r="D25" s="79"/>
      <c r="E25" s="79"/>
      <c r="F25" s="79"/>
      <c r="G25" s="79"/>
      <c r="H25" s="79"/>
      <c r="I25" s="79"/>
      <c r="J25" s="85" t="s">
        <v>58</v>
      </c>
      <c r="K25" s="85"/>
      <c r="L25" s="85"/>
      <c r="M25" s="85" t="s">
        <v>58</v>
      </c>
      <c r="N25" s="85"/>
      <c r="O25" s="85"/>
      <c r="P25" s="85" t="s">
        <v>58</v>
      </c>
      <c r="Q25" s="85"/>
      <c r="R25" s="85" t="s">
        <v>58</v>
      </c>
      <c r="S25" s="85"/>
      <c r="T25" s="85" t="s">
        <v>58</v>
      </c>
      <c r="U25" s="85"/>
      <c r="V25" s="76"/>
      <c r="W25" s="76"/>
      <c r="X25" s="76"/>
      <c r="Y25" s="76"/>
      <c r="Z25" s="76"/>
      <c r="AA25" s="76"/>
      <c r="AB25" s="76"/>
      <c r="AC25" s="76"/>
    </row>
    <row r="26" spans="1:29" s="3" customFormat="1" ht="21" customHeight="1">
      <c r="A26" s="84">
        <v>17</v>
      </c>
      <c r="B26" s="84"/>
      <c r="C26" s="6" t="s">
        <v>60</v>
      </c>
      <c r="D26" s="79"/>
      <c r="E26" s="79"/>
      <c r="F26" s="79"/>
      <c r="G26" s="79"/>
      <c r="H26" s="79"/>
      <c r="I26" s="79"/>
      <c r="J26" s="85" t="s">
        <v>58</v>
      </c>
      <c r="K26" s="85"/>
      <c r="L26" s="85"/>
      <c r="M26" s="85" t="s">
        <v>58</v>
      </c>
      <c r="N26" s="85"/>
      <c r="O26" s="85"/>
      <c r="P26" s="85" t="s">
        <v>58</v>
      </c>
      <c r="Q26" s="85"/>
      <c r="R26" s="85" t="s">
        <v>58</v>
      </c>
      <c r="S26" s="85"/>
      <c r="T26" s="85" t="s">
        <v>58</v>
      </c>
      <c r="U26" s="85"/>
      <c r="V26" s="76"/>
      <c r="W26" s="76"/>
      <c r="X26" s="76"/>
      <c r="Y26" s="76"/>
      <c r="Z26" s="76"/>
      <c r="AA26" s="76"/>
      <c r="AB26" s="76"/>
      <c r="AC26" s="76"/>
    </row>
    <row r="27" spans="1:29" s="3" customFormat="1" ht="21" customHeight="1">
      <c r="A27" s="84">
        <v>18</v>
      </c>
      <c r="B27" s="84"/>
      <c r="C27" s="6" t="s">
        <v>61</v>
      </c>
      <c r="D27" s="79"/>
      <c r="E27" s="79"/>
      <c r="F27" s="79"/>
      <c r="G27" s="79"/>
      <c r="H27" s="79"/>
      <c r="I27" s="79"/>
      <c r="J27" s="85" t="s">
        <v>58</v>
      </c>
      <c r="K27" s="85"/>
      <c r="L27" s="85"/>
      <c r="M27" s="85" t="s">
        <v>58</v>
      </c>
      <c r="N27" s="85"/>
      <c r="O27" s="85"/>
      <c r="P27" s="85" t="s">
        <v>58</v>
      </c>
      <c r="Q27" s="85"/>
      <c r="R27" s="85" t="s">
        <v>58</v>
      </c>
      <c r="S27" s="85"/>
      <c r="T27" s="85" t="s">
        <v>58</v>
      </c>
      <c r="U27" s="85"/>
      <c r="V27" s="76"/>
      <c r="W27" s="76"/>
      <c r="X27" s="76"/>
      <c r="Y27" s="76"/>
      <c r="Z27" s="76"/>
      <c r="AA27" s="76"/>
      <c r="AB27" s="76"/>
      <c r="AC27" s="76"/>
    </row>
    <row r="28" spans="1:29" s="3" customFormat="1" ht="21" customHeight="1">
      <c r="A28" s="84">
        <v>19</v>
      </c>
      <c r="B28" s="84"/>
      <c r="C28" s="6" t="s">
        <v>62</v>
      </c>
      <c r="D28" s="79"/>
      <c r="E28" s="79"/>
      <c r="F28" s="79"/>
      <c r="G28" s="79"/>
      <c r="H28" s="79"/>
      <c r="I28" s="79"/>
      <c r="J28" s="85" t="s">
        <v>58</v>
      </c>
      <c r="K28" s="85"/>
      <c r="L28" s="85"/>
      <c r="M28" s="85" t="s">
        <v>58</v>
      </c>
      <c r="N28" s="85"/>
      <c r="O28" s="85"/>
      <c r="P28" s="85" t="s">
        <v>58</v>
      </c>
      <c r="Q28" s="85"/>
      <c r="R28" s="85" t="s">
        <v>58</v>
      </c>
      <c r="S28" s="85"/>
      <c r="T28" s="85" t="s">
        <v>58</v>
      </c>
      <c r="U28" s="85"/>
      <c r="V28" s="76"/>
      <c r="W28" s="76"/>
      <c r="X28" s="76"/>
      <c r="Y28" s="76"/>
      <c r="Z28" s="76"/>
      <c r="AA28" s="76"/>
      <c r="AB28" s="76"/>
      <c r="AC28" s="76"/>
    </row>
    <row r="29" spans="1:29" s="3" customFormat="1" ht="21" customHeight="1">
      <c r="A29" s="84">
        <v>20</v>
      </c>
      <c r="B29" s="84"/>
      <c r="C29" s="6" t="s">
        <v>86</v>
      </c>
      <c r="D29" s="79"/>
      <c r="E29" s="79"/>
      <c r="F29" s="79"/>
      <c r="G29" s="79"/>
      <c r="H29" s="79"/>
      <c r="I29" s="79"/>
      <c r="J29" s="85" t="s">
        <v>58</v>
      </c>
      <c r="K29" s="85"/>
      <c r="L29" s="85"/>
      <c r="M29" s="85" t="s">
        <v>58</v>
      </c>
      <c r="N29" s="85"/>
      <c r="O29" s="85"/>
      <c r="P29" s="85" t="s">
        <v>58</v>
      </c>
      <c r="Q29" s="85"/>
      <c r="R29" s="85" t="s">
        <v>58</v>
      </c>
      <c r="S29" s="85"/>
      <c r="T29" s="85" t="s">
        <v>58</v>
      </c>
      <c r="U29" s="85"/>
      <c r="V29" s="76"/>
      <c r="W29" s="76"/>
      <c r="X29" s="76"/>
      <c r="Y29" s="76"/>
      <c r="Z29" s="76"/>
      <c r="AA29" s="76"/>
      <c r="AB29" s="76"/>
      <c r="AC29" s="76"/>
    </row>
    <row r="30" spans="1:29" s="3" customFormat="1" ht="21" customHeight="1">
      <c r="A30" s="84">
        <v>21</v>
      </c>
      <c r="B30" s="84"/>
      <c r="C30" s="6" t="s">
        <v>87</v>
      </c>
      <c r="D30" s="79"/>
      <c r="E30" s="79"/>
      <c r="F30" s="79"/>
      <c r="G30" s="79"/>
      <c r="H30" s="79"/>
      <c r="I30" s="79"/>
      <c r="J30" s="85" t="s">
        <v>58</v>
      </c>
      <c r="K30" s="85"/>
      <c r="L30" s="85"/>
      <c r="M30" s="85" t="s">
        <v>58</v>
      </c>
      <c r="N30" s="85"/>
      <c r="O30" s="85"/>
      <c r="P30" s="85" t="s">
        <v>58</v>
      </c>
      <c r="Q30" s="85"/>
      <c r="R30" s="85" t="s">
        <v>58</v>
      </c>
      <c r="S30" s="85"/>
      <c r="T30" s="85" t="s">
        <v>58</v>
      </c>
      <c r="U30" s="85"/>
      <c r="V30" s="76"/>
      <c r="W30" s="76"/>
      <c r="X30" s="76"/>
      <c r="Y30" s="76"/>
      <c r="Z30" s="76"/>
      <c r="AA30" s="76"/>
      <c r="AB30" s="76"/>
      <c r="AC30" s="76"/>
    </row>
    <row r="31" spans="1:29" s="3" customFormat="1" ht="21" customHeight="1">
      <c r="A31" s="84">
        <v>22</v>
      </c>
      <c r="B31" s="84"/>
      <c r="C31" s="6" t="s">
        <v>84</v>
      </c>
      <c r="D31" s="79"/>
      <c r="E31" s="79"/>
      <c r="F31" s="79"/>
      <c r="G31" s="79"/>
      <c r="H31" s="79"/>
      <c r="I31" s="79"/>
      <c r="J31" s="85" t="s">
        <v>58</v>
      </c>
      <c r="K31" s="85"/>
      <c r="L31" s="85"/>
      <c r="M31" s="85" t="s">
        <v>58</v>
      </c>
      <c r="N31" s="85"/>
      <c r="O31" s="85"/>
      <c r="P31" s="85" t="s">
        <v>58</v>
      </c>
      <c r="Q31" s="85"/>
      <c r="R31" s="85" t="s">
        <v>58</v>
      </c>
      <c r="S31" s="85"/>
      <c r="T31" s="85" t="s">
        <v>58</v>
      </c>
      <c r="U31" s="85"/>
      <c r="V31" s="76"/>
      <c r="W31" s="76"/>
      <c r="X31" s="76"/>
      <c r="Y31" s="76"/>
      <c r="Z31" s="76"/>
      <c r="AA31" s="76"/>
      <c r="AB31" s="76"/>
      <c r="AC31" s="76"/>
    </row>
    <row r="32" spans="1:29" s="3" customFormat="1" ht="21" customHeight="1">
      <c r="A32" s="84">
        <v>23</v>
      </c>
      <c r="B32" s="84"/>
      <c r="C32" s="6" t="s">
        <v>85</v>
      </c>
      <c r="D32" s="79"/>
      <c r="E32" s="79"/>
      <c r="F32" s="79"/>
      <c r="G32" s="79"/>
      <c r="H32" s="79"/>
      <c r="I32" s="79"/>
      <c r="J32" s="85" t="s">
        <v>58</v>
      </c>
      <c r="K32" s="85"/>
      <c r="L32" s="85"/>
      <c r="M32" s="85" t="s">
        <v>58</v>
      </c>
      <c r="N32" s="85"/>
      <c r="O32" s="85"/>
      <c r="P32" s="85" t="s">
        <v>58</v>
      </c>
      <c r="Q32" s="85"/>
      <c r="R32" s="85" t="s">
        <v>58</v>
      </c>
      <c r="S32" s="85"/>
      <c r="T32" s="85" t="s">
        <v>58</v>
      </c>
      <c r="U32" s="85"/>
      <c r="V32" s="76"/>
      <c r="W32" s="76"/>
      <c r="X32" s="76"/>
      <c r="Y32" s="76"/>
      <c r="Z32" s="76"/>
      <c r="AA32" s="76"/>
      <c r="AB32" s="76"/>
      <c r="AC32" s="76"/>
    </row>
    <row r="33" spans="1:29" s="3" customFormat="1" ht="21" customHeight="1">
      <c r="A33" s="84">
        <v>24</v>
      </c>
      <c r="B33" s="84"/>
      <c r="C33" s="6" t="s">
        <v>60</v>
      </c>
      <c r="D33" s="79"/>
      <c r="E33" s="79"/>
      <c r="F33" s="79"/>
      <c r="G33" s="79"/>
      <c r="H33" s="79"/>
      <c r="I33" s="79"/>
      <c r="J33" s="85" t="s">
        <v>58</v>
      </c>
      <c r="K33" s="85"/>
      <c r="L33" s="85"/>
      <c r="M33" s="85" t="s">
        <v>58</v>
      </c>
      <c r="N33" s="85"/>
      <c r="O33" s="85"/>
      <c r="P33" s="85" t="s">
        <v>58</v>
      </c>
      <c r="Q33" s="85"/>
      <c r="R33" s="85" t="s">
        <v>58</v>
      </c>
      <c r="S33" s="85"/>
      <c r="T33" s="85" t="s">
        <v>58</v>
      </c>
      <c r="U33" s="85"/>
      <c r="V33" s="76"/>
      <c r="W33" s="76"/>
      <c r="X33" s="76"/>
      <c r="Y33" s="76"/>
      <c r="Z33" s="76"/>
      <c r="AA33" s="76"/>
      <c r="AB33" s="76"/>
      <c r="AC33" s="76"/>
    </row>
    <row r="34" spans="1:29" s="3" customFormat="1" ht="21" customHeight="1">
      <c r="A34" s="84">
        <v>25</v>
      </c>
      <c r="B34" s="84"/>
      <c r="C34" s="6" t="s">
        <v>61</v>
      </c>
      <c r="D34" s="79"/>
      <c r="E34" s="79"/>
      <c r="F34" s="79"/>
      <c r="G34" s="79"/>
      <c r="H34" s="79"/>
      <c r="I34" s="79"/>
      <c r="J34" s="85" t="s">
        <v>58</v>
      </c>
      <c r="K34" s="85"/>
      <c r="L34" s="85"/>
      <c r="M34" s="85" t="s">
        <v>58</v>
      </c>
      <c r="N34" s="85"/>
      <c r="O34" s="85"/>
      <c r="P34" s="85" t="s">
        <v>58</v>
      </c>
      <c r="Q34" s="85"/>
      <c r="R34" s="85" t="s">
        <v>58</v>
      </c>
      <c r="S34" s="85"/>
      <c r="T34" s="85" t="s">
        <v>58</v>
      </c>
      <c r="U34" s="85"/>
      <c r="V34" s="76"/>
      <c r="W34" s="76"/>
      <c r="X34" s="76"/>
      <c r="Y34" s="76"/>
      <c r="Z34" s="76"/>
      <c r="AA34" s="76"/>
      <c r="AB34" s="76"/>
      <c r="AC34" s="76"/>
    </row>
    <row r="35" spans="1:29" s="3" customFormat="1" ht="21" customHeight="1">
      <c r="A35" s="84">
        <v>26</v>
      </c>
      <c r="B35" s="84"/>
      <c r="C35" s="6" t="s">
        <v>62</v>
      </c>
      <c r="D35" s="79"/>
      <c r="E35" s="79"/>
      <c r="F35" s="79"/>
      <c r="G35" s="79"/>
      <c r="H35" s="79"/>
      <c r="I35" s="79"/>
      <c r="J35" s="85" t="s">
        <v>58</v>
      </c>
      <c r="K35" s="85"/>
      <c r="L35" s="85"/>
      <c r="M35" s="85" t="s">
        <v>58</v>
      </c>
      <c r="N35" s="85"/>
      <c r="O35" s="85"/>
      <c r="P35" s="85" t="s">
        <v>58</v>
      </c>
      <c r="Q35" s="85"/>
      <c r="R35" s="85" t="s">
        <v>58</v>
      </c>
      <c r="S35" s="85"/>
      <c r="T35" s="85" t="s">
        <v>58</v>
      </c>
      <c r="U35" s="85"/>
      <c r="V35" s="76"/>
      <c r="W35" s="76"/>
      <c r="X35" s="76"/>
      <c r="Y35" s="76"/>
      <c r="Z35" s="76"/>
      <c r="AA35" s="76"/>
      <c r="AB35" s="76"/>
      <c r="AC35" s="76"/>
    </row>
    <row r="36" spans="1:29" s="3" customFormat="1" ht="21" customHeight="1">
      <c r="A36" s="84">
        <v>27</v>
      </c>
      <c r="B36" s="84"/>
      <c r="C36" s="6" t="s">
        <v>86</v>
      </c>
      <c r="D36" s="79"/>
      <c r="E36" s="79"/>
      <c r="F36" s="79"/>
      <c r="G36" s="79"/>
      <c r="H36" s="79"/>
      <c r="I36" s="79"/>
      <c r="J36" s="85" t="s">
        <v>58</v>
      </c>
      <c r="K36" s="85"/>
      <c r="L36" s="85"/>
      <c r="M36" s="85" t="s">
        <v>58</v>
      </c>
      <c r="N36" s="85"/>
      <c r="O36" s="85"/>
      <c r="P36" s="85" t="s">
        <v>58</v>
      </c>
      <c r="Q36" s="85"/>
      <c r="R36" s="85" t="s">
        <v>58</v>
      </c>
      <c r="S36" s="85"/>
      <c r="T36" s="85" t="s">
        <v>58</v>
      </c>
      <c r="U36" s="85"/>
      <c r="V36" s="76"/>
      <c r="W36" s="76"/>
      <c r="X36" s="76"/>
      <c r="Y36" s="76"/>
      <c r="Z36" s="76"/>
      <c r="AA36" s="76"/>
      <c r="AB36" s="76"/>
      <c r="AC36" s="76"/>
    </row>
    <row r="37" spans="1:29" s="3" customFormat="1" ht="21" customHeight="1">
      <c r="A37" s="84">
        <v>28</v>
      </c>
      <c r="B37" s="84"/>
      <c r="C37" s="6" t="s">
        <v>87</v>
      </c>
      <c r="D37" s="79"/>
      <c r="E37" s="79"/>
      <c r="F37" s="79"/>
      <c r="G37" s="79"/>
      <c r="H37" s="79"/>
      <c r="I37" s="79"/>
      <c r="J37" s="85" t="s">
        <v>58</v>
      </c>
      <c r="K37" s="85"/>
      <c r="L37" s="85"/>
      <c r="M37" s="85" t="s">
        <v>58</v>
      </c>
      <c r="N37" s="85"/>
      <c r="O37" s="85"/>
      <c r="P37" s="85" t="s">
        <v>58</v>
      </c>
      <c r="Q37" s="85"/>
      <c r="R37" s="85" t="s">
        <v>58</v>
      </c>
      <c r="S37" s="85"/>
      <c r="T37" s="85" t="s">
        <v>58</v>
      </c>
      <c r="U37" s="85"/>
      <c r="V37" s="76"/>
      <c r="W37" s="76"/>
      <c r="X37" s="76"/>
      <c r="Y37" s="76"/>
      <c r="Z37" s="76"/>
      <c r="AA37" s="76"/>
      <c r="AB37" s="76"/>
      <c r="AC37" s="76"/>
    </row>
    <row r="38" spans="1:29" s="3" customFormat="1" ht="21" customHeight="1">
      <c r="A38" s="84">
        <v>29</v>
      </c>
      <c r="B38" s="84"/>
      <c r="C38" s="6" t="s">
        <v>84</v>
      </c>
      <c r="D38" s="79"/>
      <c r="E38" s="79"/>
      <c r="F38" s="79"/>
      <c r="G38" s="79"/>
      <c r="H38" s="79"/>
      <c r="I38" s="79"/>
      <c r="J38" s="85" t="s">
        <v>58</v>
      </c>
      <c r="K38" s="85"/>
      <c r="L38" s="85"/>
      <c r="M38" s="85" t="s">
        <v>58</v>
      </c>
      <c r="N38" s="85"/>
      <c r="O38" s="85"/>
      <c r="P38" s="85" t="s">
        <v>58</v>
      </c>
      <c r="Q38" s="85"/>
      <c r="R38" s="85" t="s">
        <v>58</v>
      </c>
      <c r="S38" s="85"/>
      <c r="T38" s="85" t="s">
        <v>58</v>
      </c>
      <c r="U38" s="85"/>
      <c r="V38" s="76"/>
      <c r="W38" s="76"/>
      <c r="X38" s="76"/>
      <c r="Y38" s="76"/>
      <c r="Z38" s="76"/>
      <c r="AA38" s="76"/>
      <c r="AB38" s="76"/>
      <c r="AC38" s="76"/>
    </row>
    <row r="39" spans="1:29" s="3" customFormat="1" ht="21" customHeight="1">
      <c r="A39" s="84">
        <v>30</v>
      </c>
      <c r="B39" s="84"/>
      <c r="C39" s="6" t="s">
        <v>85</v>
      </c>
      <c r="D39" s="79"/>
      <c r="E39" s="79"/>
      <c r="F39" s="79"/>
      <c r="G39" s="79"/>
      <c r="H39" s="79"/>
      <c r="I39" s="79"/>
      <c r="J39" s="85" t="s">
        <v>58</v>
      </c>
      <c r="K39" s="85"/>
      <c r="L39" s="85"/>
      <c r="M39" s="85" t="s">
        <v>58</v>
      </c>
      <c r="N39" s="85"/>
      <c r="O39" s="85"/>
      <c r="P39" s="85" t="s">
        <v>58</v>
      </c>
      <c r="Q39" s="85"/>
      <c r="R39" s="85" t="s">
        <v>58</v>
      </c>
      <c r="S39" s="85"/>
      <c r="T39" s="85" t="s">
        <v>58</v>
      </c>
      <c r="U39" s="85"/>
      <c r="V39" s="76"/>
      <c r="W39" s="76"/>
      <c r="X39" s="76"/>
      <c r="Y39" s="76"/>
      <c r="Z39" s="76"/>
      <c r="AA39" s="76"/>
      <c r="AB39" s="76"/>
      <c r="AC39" s="76"/>
    </row>
    <row r="40" spans="1:29" s="3" customFormat="1" ht="21" customHeight="1" thickBot="1">
      <c r="A40" s="84">
        <v>31</v>
      </c>
      <c r="B40" s="84"/>
      <c r="C40" s="6" t="s">
        <v>60</v>
      </c>
      <c r="D40" s="79"/>
      <c r="E40" s="79"/>
      <c r="F40" s="79"/>
      <c r="G40" s="79"/>
      <c r="H40" s="79"/>
      <c r="I40" s="79"/>
      <c r="J40" s="85" t="s">
        <v>58</v>
      </c>
      <c r="K40" s="85"/>
      <c r="L40" s="85"/>
      <c r="M40" s="85" t="s">
        <v>58</v>
      </c>
      <c r="N40" s="85"/>
      <c r="O40" s="85"/>
      <c r="P40" s="93" t="s">
        <v>58</v>
      </c>
      <c r="Q40" s="93"/>
      <c r="R40" s="93" t="s">
        <v>58</v>
      </c>
      <c r="S40" s="93"/>
      <c r="T40" s="93" t="s">
        <v>58</v>
      </c>
      <c r="U40" s="93"/>
      <c r="V40" s="76"/>
      <c r="W40" s="76"/>
      <c r="X40" s="76"/>
      <c r="Y40" s="76"/>
      <c r="Z40" s="76"/>
      <c r="AA40" s="76"/>
      <c r="AB40" s="76"/>
      <c r="AC40" s="76"/>
    </row>
    <row r="41" spans="1:29" s="3" customFormat="1" ht="21" customHeight="1" thickBot="1">
      <c r="A41" s="86" t="s">
        <v>9</v>
      </c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7"/>
      <c r="P41" s="88" t="s">
        <v>58</v>
      </c>
      <c r="Q41" s="89"/>
      <c r="R41" s="89" t="s">
        <v>58</v>
      </c>
      <c r="S41" s="89"/>
      <c r="T41" s="89" t="s">
        <v>58</v>
      </c>
      <c r="U41" s="90"/>
      <c r="V41" s="62"/>
      <c r="W41" s="62"/>
      <c r="X41" s="62"/>
      <c r="Y41" s="62"/>
      <c r="Z41" s="62"/>
      <c r="AA41" s="62"/>
      <c r="AB41" s="62"/>
      <c r="AC41" s="63"/>
    </row>
    <row r="42" spans="1:29" ht="23.1" customHeight="1">
      <c r="A42" s="91"/>
      <c r="B42" s="91"/>
      <c r="C42" s="92" t="s">
        <v>64</v>
      </c>
      <c r="D42" s="92"/>
      <c r="E42" s="92"/>
      <c r="F42" s="92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</row>
    <row r="43" spans="1:29" ht="23.1" customHeight="1">
      <c r="C43" s="100" t="s">
        <v>63</v>
      </c>
      <c r="D43" s="100"/>
      <c r="E43" s="100"/>
      <c r="F43" s="95">
        <v>200600</v>
      </c>
      <c r="G43" s="96"/>
      <c r="H43" s="96"/>
      <c r="I43" s="96"/>
      <c r="J43" s="61" t="s">
        <v>67</v>
      </c>
      <c r="L43" s="94" t="s">
        <v>68</v>
      </c>
      <c r="M43" s="94"/>
      <c r="N43" s="94"/>
      <c r="O43" s="101" t="s">
        <v>70</v>
      </c>
      <c r="P43" s="101"/>
      <c r="Q43" s="101"/>
      <c r="R43" s="96"/>
      <c r="S43" s="96"/>
      <c r="T43" s="96"/>
      <c r="U43" s="96"/>
      <c r="V43" s="61" t="s">
        <v>67</v>
      </c>
    </row>
    <row r="44" spans="1:29" ht="23.1" customHeight="1">
      <c r="A44" s="9"/>
      <c r="C44" s="94" t="s">
        <v>65</v>
      </c>
      <c r="D44" s="94"/>
      <c r="E44" s="94"/>
      <c r="F44" s="95">
        <v>8500</v>
      </c>
      <c r="G44" s="96"/>
      <c r="H44" s="96"/>
      <c r="I44" s="96"/>
      <c r="J44" s="61" t="s">
        <v>67</v>
      </c>
      <c r="L44" s="94" t="s">
        <v>68</v>
      </c>
      <c r="M44" s="94"/>
      <c r="N44" s="94"/>
      <c r="O44" s="101" t="s">
        <v>70</v>
      </c>
      <c r="P44" s="101"/>
      <c r="Q44" s="101"/>
      <c r="R44" s="96"/>
      <c r="S44" s="96"/>
      <c r="T44" s="96"/>
      <c r="U44" s="96"/>
      <c r="V44" s="61" t="s">
        <v>67</v>
      </c>
      <c r="X44" s="92" t="s">
        <v>71</v>
      </c>
      <c r="Y44" s="92"/>
      <c r="Z44" s="92"/>
      <c r="AA44" s="92"/>
      <c r="AB44" s="92"/>
      <c r="AC44" s="92"/>
    </row>
    <row r="45" spans="1:29" ht="23.1" customHeight="1">
      <c r="A45" s="9"/>
      <c r="C45" s="94" t="s">
        <v>66</v>
      </c>
      <c r="D45" s="94"/>
      <c r="E45" s="94"/>
      <c r="F45" s="95">
        <v>15468</v>
      </c>
      <c r="G45" s="96"/>
      <c r="H45" s="96"/>
      <c r="I45" s="96"/>
      <c r="J45" s="61" t="s">
        <v>67</v>
      </c>
      <c r="L45" s="97" t="s">
        <v>69</v>
      </c>
      <c r="M45" s="97"/>
      <c r="N45" s="97"/>
      <c r="R45" s="96"/>
      <c r="S45" s="96"/>
      <c r="T45" s="96"/>
      <c r="U45" s="96"/>
      <c r="V45" s="61" t="s">
        <v>67</v>
      </c>
      <c r="X45" s="98">
        <f>F43+F44+F45+R43+R44+R45</f>
        <v>224568</v>
      </c>
      <c r="Y45" s="99"/>
      <c r="Z45" s="99"/>
      <c r="AA45" s="99"/>
      <c r="AB45" s="99"/>
      <c r="AC45" s="68" t="s">
        <v>67</v>
      </c>
    </row>
    <row r="46" spans="1:29" ht="23.1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</row>
    <row r="47" spans="1:29" s="3" customFormat="1" ht="23.1" customHeight="1">
      <c r="A47" s="74">
        <v>2022</v>
      </c>
      <c r="B47" s="74"/>
      <c r="C47" s="69" t="s">
        <v>51</v>
      </c>
      <c r="D47" s="108" t="s">
        <v>73</v>
      </c>
      <c r="E47" s="108"/>
      <c r="F47" s="108"/>
      <c r="G47" s="108"/>
      <c r="H47" s="108"/>
      <c r="I47" s="108"/>
      <c r="J47" s="108" t="s">
        <v>74</v>
      </c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 t="s">
        <v>75</v>
      </c>
      <c r="W47" s="108"/>
      <c r="X47" s="108"/>
      <c r="Y47" s="108"/>
      <c r="Z47" s="108"/>
      <c r="AA47" s="108"/>
      <c r="AB47" s="108"/>
      <c r="AC47" s="108"/>
    </row>
    <row r="48" spans="1:29" s="3" customFormat="1" ht="23.1" customHeight="1">
      <c r="A48" s="77"/>
      <c r="B48" s="77"/>
      <c r="C48" s="69" t="s">
        <v>52</v>
      </c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</row>
    <row r="49" spans="1:29" s="3" customFormat="1" ht="23.1" customHeight="1">
      <c r="A49" s="76" t="s">
        <v>50</v>
      </c>
      <c r="B49" s="76"/>
      <c r="C49" s="76"/>
      <c r="D49" s="102">
        <v>2712</v>
      </c>
      <c r="E49" s="103"/>
      <c r="F49" s="103"/>
      <c r="G49" s="103"/>
      <c r="H49" s="103"/>
      <c r="I49" s="104"/>
      <c r="J49" s="105" t="s">
        <v>88</v>
      </c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7"/>
      <c r="V49" s="76" t="s">
        <v>89</v>
      </c>
      <c r="W49" s="76"/>
      <c r="X49" s="76"/>
      <c r="Y49" s="76"/>
      <c r="Z49" s="76"/>
      <c r="AA49" s="76"/>
      <c r="AB49" s="76"/>
      <c r="AC49" s="76"/>
    </row>
    <row r="50" spans="1:29" s="3" customFormat="1" ht="23.1" customHeight="1">
      <c r="A50" s="84">
        <f>A10</f>
        <v>1</v>
      </c>
      <c r="B50" s="84"/>
      <c r="C50" s="6" t="str">
        <f t="shared" ref="C50:C80" si="0">C10</f>
        <v>水</v>
      </c>
      <c r="D50" s="102">
        <v>0</v>
      </c>
      <c r="E50" s="103"/>
      <c r="F50" s="103"/>
      <c r="G50" s="103"/>
      <c r="H50" s="103"/>
      <c r="I50" s="104"/>
      <c r="J50" s="105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7"/>
      <c r="V50" s="76"/>
      <c r="W50" s="76"/>
      <c r="X50" s="76"/>
      <c r="Y50" s="76"/>
      <c r="Z50" s="76"/>
      <c r="AA50" s="76"/>
      <c r="AB50" s="76"/>
      <c r="AC50" s="76"/>
    </row>
    <row r="51" spans="1:29" s="3" customFormat="1" ht="23.1" customHeight="1">
      <c r="A51" s="84">
        <f t="shared" ref="A51:A80" si="1">A11</f>
        <v>2</v>
      </c>
      <c r="B51" s="84"/>
      <c r="C51" s="6" t="str">
        <f t="shared" si="0"/>
        <v>木</v>
      </c>
      <c r="D51" s="102">
        <v>0</v>
      </c>
      <c r="E51" s="103"/>
      <c r="F51" s="103"/>
      <c r="G51" s="103"/>
      <c r="H51" s="103"/>
      <c r="I51" s="104"/>
      <c r="J51" s="105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7"/>
      <c r="V51" s="76"/>
      <c r="W51" s="76"/>
      <c r="X51" s="76"/>
      <c r="Y51" s="76"/>
      <c r="Z51" s="76"/>
      <c r="AA51" s="76"/>
      <c r="AB51" s="76"/>
      <c r="AC51" s="76"/>
    </row>
    <row r="52" spans="1:29" s="3" customFormat="1" ht="23.1" customHeight="1">
      <c r="A52" s="84">
        <f t="shared" si="1"/>
        <v>3</v>
      </c>
      <c r="B52" s="84"/>
      <c r="C52" s="6" t="str">
        <f t="shared" si="0"/>
        <v>金</v>
      </c>
      <c r="D52" s="102">
        <v>0</v>
      </c>
      <c r="E52" s="103"/>
      <c r="F52" s="103"/>
      <c r="G52" s="103"/>
      <c r="H52" s="103"/>
      <c r="I52" s="104"/>
      <c r="J52" s="105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7"/>
      <c r="V52" s="76"/>
      <c r="W52" s="76"/>
      <c r="X52" s="76"/>
      <c r="Y52" s="76"/>
      <c r="Z52" s="76"/>
      <c r="AA52" s="76"/>
      <c r="AB52" s="76"/>
      <c r="AC52" s="76"/>
    </row>
    <row r="53" spans="1:29" s="3" customFormat="1" ht="23.1" customHeight="1">
      <c r="A53" s="84">
        <f t="shared" si="1"/>
        <v>4</v>
      </c>
      <c r="B53" s="84"/>
      <c r="C53" s="6" t="str">
        <f t="shared" si="0"/>
        <v>土</v>
      </c>
      <c r="D53" s="102">
        <v>0</v>
      </c>
      <c r="E53" s="103"/>
      <c r="F53" s="103"/>
      <c r="G53" s="103"/>
      <c r="H53" s="103"/>
      <c r="I53" s="104"/>
      <c r="J53" s="105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7"/>
      <c r="V53" s="76"/>
      <c r="W53" s="76"/>
      <c r="X53" s="76"/>
      <c r="Y53" s="76"/>
      <c r="Z53" s="76"/>
      <c r="AA53" s="76"/>
      <c r="AB53" s="76"/>
      <c r="AC53" s="76"/>
    </row>
    <row r="54" spans="1:29" s="3" customFormat="1" ht="23.1" customHeight="1">
      <c r="A54" s="84">
        <f t="shared" si="1"/>
        <v>5</v>
      </c>
      <c r="B54" s="84"/>
      <c r="C54" s="6" t="str">
        <f t="shared" si="0"/>
        <v>日</v>
      </c>
      <c r="D54" s="102">
        <v>0</v>
      </c>
      <c r="E54" s="103"/>
      <c r="F54" s="103"/>
      <c r="G54" s="103"/>
      <c r="H54" s="103"/>
      <c r="I54" s="104"/>
      <c r="J54" s="105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7"/>
      <c r="V54" s="76"/>
      <c r="W54" s="76"/>
      <c r="X54" s="76"/>
      <c r="Y54" s="76"/>
      <c r="Z54" s="76"/>
      <c r="AA54" s="76"/>
      <c r="AB54" s="76"/>
      <c r="AC54" s="76"/>
    </row>
    <row r="55" spans="1:29" s="3" customFormat="1" ht="23.1" customHeight="1">
      <c r="A55" s="84">
        <f t="shared" si="1"/>
        <v>6</v>
      </c>
      <c r="B55" s="84"/>
      <c r="C55" s="6" t="str">
        <f t="shared" si="0"/>
        <v>月</v>
      </c>
      <c r="D55" s="102">
        <v>0</v>
      </c>
      <c r="E55" s="103"/>
      <c r="F55" s="103"/>
      <c r="G55" s="103"/>
      <c r="H55" s="103"/>
      <c r="I55" s="104"/>
      <c r="J55" s="105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7"/>
      <c r="V55" s="76"/>
      <c r="W55" s="76"/>
      <c r="X55" s="76"/>
      <c r="Y55" s="76"/>
      <c r="Z55" s="76"/>
      <c r="AA55" s="76"/>
      <c r="AB55" s="76"/>
      <c r="AC55" s="76"/>
    </row>
    <row r="56" spans="1:29" s="3" customFormat="1" ht="23.1" customHeight="1">
      <c r="A56" s="84">
        <f t="shared" si="1"/>
        <v>7</v>
      </c>
      <c r="B56" s="84"/>
      <c r="C56" s="6" t="str">
        <f t="shared" si="0"/>
        <v>火</v>
      </c>
      <c r="D56" s="102">
        <v>0</v>
      </c>
      <c r="E56" s="103"/>
      <c r="F56" s="103"/>
      <c r="G56" s="103"/>
      <c r="H56" s="103"/>
      <c r="I56" s="104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6"/>
      <c r="W56" s="76"/>
      <c r="X56" s="76"/>
      <c r="Y56" s="76"/>
      <c r="Z56" s="76"/>
      <c r="AA56" s="76"/>
      <c r="AB56" s="76"/>
      <c r="AC56" s="76"/>
    </row>
    <row r="57" spans="1:29" s="3" customFormat="1" ht="23.1" customHeight="1">
      <c r="A57" s="84">
        <f t="shared" si="1"/>
        <v>8</v>
      </c>
      <c r="B57" s="84"/>
      <c r="C57" s="6" t="str">
        <f t="shared" si="0"/>
        <v>水</v>
      </c>
      <c r="D57" s="102">
        <v>0</v>
      </c>
      <c r="E57" s="103"/>
      <c r="F57" s="103"/>
      <c r="G57" s="103"/>
      <c r="H57" s="103"/>
      <c r="I57" s="104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6"/>
      <c r="W57" s="76"/>
      <c r="X57" s="76"/>
      <c r="Y57" s="76"/>
      <c r="Z57" s="76"/>
      <c r="AA57" s="76"/>
      <c r="AB57" s="76"/>
      <c r="AC57" s="76"/>
    </row>
    <row r="58" spans="1:29" s="3" customFormat="1" ht="23.1" customHeight="1">
      <c r="A58" s="84">
        <f t="shared" si="1"/>
        <v>9</v>
      </c>
      <c r="B58" s="84"/>
      <c r="C58" s="6" t="str">
        <f t="shared" si="0"/>
        <v>木</v>
      </c>
      <c r="D58" s="102">
        <v>0</v>
      </c>
      <c r="E58" s="103"/>
      <c r="F58" s="103"/>
      <c r="G58" s="103"/>
      <c r="H58" s="103"/>
      <c r="I58" s="104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6"/>
      <c r="W58" s="76"/>
      <c r="X58" s="76"/>
      <c r="Y58" s="76"/>
      <c r="Z58" s="76"/>
      <c r="AA58" s="76"/>
      <c r="AB58" s="76"/>
      <c r="AC58" s="76"/>
    </row>
    <row r="59" spans="1:29" s="3" customFormat="1" ht="23.1" customHeight="1">
      <c r="A59" s="84">
        <f t="shared" si="1"/>
        <v>10</v>
      </c>
      <c r="B59" s="84"/>
      <c r="C59" s="6" t="str">
        <f t="shared" si="0"/>
        <v>金</v>
      </c>
      <c r="D59" s="102">
        <v>0</v>
      </c>
      <c r="E59" s="103"/>
      <c r="F59" s="103"/>
      <c r="G59" s="103"/>
      <c r="H59" s="103"/>
      <c r="I59" s="104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6"/>
      <c r="W59" s="76"/>
      <c r="X59" s="76"/>
      <c r="Y59" s="76"/>
      <c r="Z59" s="76"/>
      <c r="AA59" s="76"/>
      <c r="AB59" s="76"/>
      <c r="AC59" s="76"/>
    </row>
    <row r="60" spans="1:29" s="3" customFormat="1" ht="23.1" customHeight="1">
      <c r="A60" s="84">
        <f t="shared" si="1"/>
        <v>11</v>
      </c>
      <c r="B60" s="84"/>
      <c r="C60" s="6" t="str">
        <f t="shared" si="0"/>
        <v>土</v>
      </c>
      <c r="D60" s="102">
        <v>0</v>
      </c>
      <c r="E60" s="103"/>
      <c r="F60" s="103"/>
      <c r="G60" s="103"/>
      <c r="H60" s="103"/>
      <c r="I60" s="104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6"/>
      <c r="W60" s="76"/>
      <c r="X60" s="76"/>
      <c r="Y60" s="76"/>
      <c r="Z60" s="76"/>
      <c r="AA60" s="76"/>
      <c r="AB60" s="76"/>
      <c r="AC60" s="76"/>
    </row>
    <row r="61" spans="1:29" s="3" customFormat="1" ht="23.1" customHeight="1">
      <c r="A61" s="84">
        <f t="shared" si="1"/>
        <v>12</v>
      </c>
      <c r="B61" s="84"/>
      <c r="C61" s="6" t="str">
        <f t="shared" si="0"/>
        <v>日</v>
      </c>
      <c r="D61" s="102">
        <v>0</v>
      </c>
      <c r="E61" s="103"/>
      <c r="F61" s="103"/>
      <c r="G61" s="103"/>
      <c r="H61" s="103"/>
      <c r="I61" s="104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6"/>
      <c r="W61" s="76"/>
      <c r="X61" s="76"/>
      <c r="Y61" s="76"/>
      <c r="Z61" s="76"/>
      <c r="AA61" s="76"/>
      <c r="AB61" s="76"/>
      <c r="AC61" s="76"/>
    </row>
    <row r="62" spans="1:29" s="3" customFormat="1" ht="23.1" customHeight="1">
      <c r="A62" s="84">
        <f t="shared" si="1"/>
        <v>13</v>
      </c>
      <c r="B62" s="84"/>
      <c r="C62" s="6" t="str">
        <f t="shared" si="0"/>
        <v>月</v>
      </c>
      <c r="D62" s="102">
        <v>0</v>
      </c>
      <c r="E62" s="103"/>
      <c r="F62" s="103"/>
      <c r="G62" s="103"/>
      <c r="H62" s="103"/>
      <c r="I62" s="104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6"/>
      <c r="W62" s="76"/>
      <c r="X62" s="76"/>
      <c r="Y62" s="76"/>
      <c r="Z62" s="76"/>
      <c r="AA62" s="76"/>
      <c r="AB62" s="76"/>
      <c r="AC62" s="76"/>
    </row>
    <row r="63" spans="1:29" s="3" customFormat="1" ht="23.1" customHeight="1">
      <c r="A63" s="84">
        <f t="shared" si="1"/>
        <v>14</v>
      </c>
      <c r="B63" s="84"/>
      <c r="C63" s="6" t="str">
        <f t="shared" si="0"/>
        <v>火</v>
      </c>
      <c r="D63" s="102">
        <v>0</v>
      </c>
      <c r="E63" s="103"/>
      <c r="F63" s="103"/>
      <c r="G63" s="103"/>
      <c r="H63" s="103"/>
      <c r="I63" s="104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6"/>
      <c r="W63" s="76"/>
      <c r="X63" s="76"/>
      <c r="Y63" s="76"/>
      <c r="Z63" s="76"/>
      <c r="AA63" s="76"/>
      <c r="AB63" s="76"/>
      <c r="AC63" s="76"/>
    </row>
    <row r="64" spans="1:29" s="3" customFormat="1" ht="23.1" customHeight="1">
      <c r="A64" s="84">
        <f t="shared" si="1"/>
        <v>15</v>
      </c>
      <c r="B64" s="84"/>
      <c r="C64" s="6" t="str">
        <f t="shared" si="0"/>
        <v>水</v>
      </c>
      <c r="D64" s="102">
        <v>0</v>
      </c>
      <c r="E64" s="103"/>
      <c r="F64" s="103"/>
      <c r="G64" s="103"/>
      <c r="H64" s="103"/>
      <c r="I64" s="104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6"/>
      <c r="W64" s="76"/>
      <c r="X64" s="76"/>
      <c r="Y64" s="76"/>
      <c r="Z64" s="76"/>
      <c r="AA64" s="76"/>
      <c r="AB64" s="76"/>
      <c r="AC64" s="76"/>
    </row>
    <row r="65" spans="1:29" s="3" customFormat="1" ht="23.1" customHeight="1">
      <c r="A65" s="84">
        <f t="shared" si="1"/>
        <v>16</v>
      </c>
      <c r="B65" s="84"/>
      <c r="C65" s="6" t="str">
        <f t="shared" si="0"/>
        <v>木</v>
      </c>
      <c r="D65" s="102">
        <v>0</v>
      </c>
      <c r="E65" s="103"/>
      <c r="F65" s="103"/>
      <c r="G65" s="103"/>
      <c r="H65" s="103"/>
      <c r="I65" s="104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6"/>
      <c r="W65" s="76"/>
      <c r="X65" s="76"/>
      <c r="Y65" s="76"/>
      <c r="Z65" s="76"/>
      <c r="AA65" s="76"/>
      <c r="AB65" s="76"/>
      <c r="AC65" s="76"/>
    </row>
    <row r="66" spans="1:29" s="3" customFormat="1" ht="23.1" customHeight="1">
      <c r="A66" s="84">
        <f t="shared" si="1"/>
        <v>17</v>
      </c>
      <c r="B66" s="84"/>
      <c r="C66" s="6" t="str">
        <f t="shared" si="0"/>
        <v>金</v>
      </c>
      <c r="D66" s="102">
        <v>0</v>
      </c>
      <c r="E66" s="103"/>
      <c r="F66" s="103"/>
      <c r="G66" s="103"/>
      <c r="H66" s="103"/>
      <c r="I66" s="104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6"/>
      <c r="W66" s="76"/>
      <c r="X66" s="76"/>
      <c r="Y66" s="76"/>
      <c r="Z66" s="76"/>
      <c r="AA66" s="76"/>
      <c r="AB66" s="76"/>
      <c r="AC66" s="76"/>
    </row>
    <row r="67" spans="1:29" s="3" customFormat="1" ht="23.1" customHeight="1">
      <c r="A67" s="84">
        <f t="shared" si="1"/>
        <v>18</v>
      </c>
      <c r="B67" s="84"/>
      <c r="C67" s="6" t="str">
        <f t="shared" si="0"/>
        <v>土</v>
      </c>
      <c r="D67" s="102">
        <v>0</v>
      </c>
      <c r="E67" s="103"/>
      <c r="F67" s="103"/>
      <c r="G67" s="103"/>
      <c r="H67" s="103"/>
      <c r="I67" s="104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6"/>
      <c r="W67" s="76"/>
      <c r="X67" s="76"/>
      <c r="Y67" s="76"/>
      <c r="Z67" s="76"/>
      <c r="AA67" s="76"/>
      <c r="AB67" s="76"/>
      <c r="AC67" s="76"/>
    </row>
    <row r="68" spans="1:29" s="3" customFormat="1" ht="23.1" customHeight="1">
      <c r="A68" s="84">
        <f t="shared" si="1"/>
        <v>19</v>
      </c>
      <c r="B68" s="84"/>
      <c r="C68" s="6" t="str">
        <f t="shared" si="0"/>
        <v>日</v>
      </c>
      <c r="D68" s="102">
        <v>0</v>
      </c>
      <c r="E68" s="103"/>
      <c r="F68" s="103"/>
      <c r="G68" s="103"/>
      <c r="H68" s="103"/>
      <c r="I68" s="104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6"/>
      <c r="W68" s="76"/>
      <c r="X68" s="76"/>
      <c r="Y68" s="76"/>
      <c r="Z68" s="76"/>
      <c r="AA68" s="76"/>
      <c r="AB68" s="76"/>
      <c r="AC68" s="76"/>
    </row>
    <row r="69" spans="1:29" s="3" customFormat="1" ht="23.1" customHeight="1">
      <c r="A69" s="84">
        <f t="shared" si="1"/>
        <v>20</v>
      </c>
      <c r="B69" s="84"/>
      <c r="C69" s="6" t="str">
        <f t="shared" si="0"/>
        <v>月</v>
      </c>
      <c r="D69" s="102">
        <v>0</v>
      </c>
      <c r="E69" s="103"/>
      <c r="F69" s="103"/>
      <c r="G69" s="103"/>
      <c r="H69" s="103"/>
      <c r="I69" s="104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6"/>
      <c r="W69" s="76"/>
      <c r="X69" s="76"/>
      <c r="Y69" s="76"/>
      <c r="Z69" s="76"/>
      <c r="AA69" s="76"/>
      <c r="AB69" s="76"/>
      <c r="AC69" s="76"/>
    </row>
    <row r="70" spans="1:29" s="3" customFormat="1" ht="23.1" customHeight="1">
      <c r="A70" s="84">
        <f t="shared" si="1"/>
        <v>21</v>
      </c>
      <c r="B70" s="84"/>
      <c r="C70" s="6" t="str">
        <f t="shared" si="0"/>
        <v>火</v>
      </c>
      <c r="D70" s="102">
        <v>0</v>
      </c>
      <c r="E70" s="103"/>
      <c r="F70" s="103"/>
      <c r="G70" s="103"/>
      <c r="H70" s="103"/>
      <c r="I70" s="104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6"/>
      <c r="W70" s="76"/>
      <c r="X70" s="76"/>
      <c r="Y70" s="76"/>
      <c r="Z70" s="76"/>
      <c r="AA70" s="76"/>
      <c r="AB70" s="76"/>
      <c r="AC70" s="76"/>
    </row>
    <row r="71" spans="1:29" s="3" customFormat="1" ht="23.1" customHeight="1">
      <c r="A71" s="84">
        <f t="shared" si="1"/>
        <v>22</v>
      </c>
      <c r="B71" s="84"/>
      <c r="C71" s="6" t="str">
        <f t="shared" si="0"/>
        <v>水</v>
      </c>
      <c r="D71" s="102">
        <v>0</v>
      </c>
      <c r="E71" s="103"/>
      <c r="F71" s="103"/>
      <c r="G71" s="103"/>
      <c r="H71" s="103"/>
      <c r="I71" s="104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6"/>
      <c r="W71" s="76"/>
      <c r="X71" s="76"/>
      <c r="Y71" s="76"/>
      <c r="Z71" s="76"/>
      <c r="AA71" s="76"/>
      <c r="AB71" s="76"/>
      <c r="AC71" s="76"/>
    </row>
    <row r="72" spans="1:29" s="3" customFormat="1" ht="23.1" customHeight="1">
      <c r="A72" s="84">
        <f t="shared" si="1"/>
        <v>23</v>
      </c>
      <c r="B72" s="84"/>
      <c r="C72" s="6" t="str">
        <f t="shared" si="0"/>
        <v>木</v>
      </c>
      <c r="D72" s="102">
        <v>0</v>
      </c>
      <c r="E72" s="103"/>
      <c r="F72" s="103"/>
      <c r="G72" s="103"/>
      <c r="H72" s="103"/>
      <c r="I72" s="104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6"/>
      <c r="W72" s="76"/>
      <c r="X72" s="76"/>
      <c r="Y72" s="76"/>
      <c r="Z72" s="76"/>
      <c r="AA72" s="76"/>
      <c r="AB72" s="76"/>
      <c r="AC72" s="76"/>
    </row>
    <row r="73" spans="1:29" s="3" customFormat="1" ht="23.1" customHeight="1">
      <c r="A73" s="84">
        <f t="shared" si="1"/>
        <v>24</v>
      </c>
      <c r="B73" s="84"/>
      <c r="C73" s="6" t="str">
        <f t="shared" si="0"/>
        <v>金</v>
      </c>
      <c r="D73" s="102">
        <v>0</v>
      </c>
      <c r="E73" s="103"/>
      <c r="F73" s="103"/>
      <c r="G73" s="103"/>
      <c r="H73" s="103"/>
      <c r="I73" s="104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6"/>
      <c r="W73" s="76"/>
      <c r="X73" s="76"/>
      <c r="Y73" s="76"/>
      <c r="Z73" s="76"/>
      <c r="AA73" s="76"/>
      <c r="AB73" s="76"/>
      <c r="AC73" s="76"/>
    </row>
    <row r="74" spans="1:29" s="3" customFormat="1" ht="23.1" customHeight="1">
      <c r="A74" s="84">
        <f t="shared" si="1"/>
        <v>25</v>
      </c>
      <c r="B74" s="84"/>
      <c r="C74" s="6" t="str">
        <f t="shared" si="0"/>
        <v>土</v>
      </c>
      <c r="D74" s="102">
        <v>0</v>
      </c>
      <c r="E74" s="103"/>
      <c r="F74" s="103"/>
      <c r="G74" s="103"/>
      <c r="H74" s="103"/>
      <c r="I74" s="104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6"/>
      <c r="W74" s="76"/>
      <c r="X74" s="76"/>
      <c r="Y74" s="76"/>
      <c r="Z74" s="76"/>
      <c r="AA74" s="76"/>
      <c r="AB74" s="76"/>
      <c r="AC74" s="76"/>
    </row>
    <row r="75" spans="1:29" s="3" customFormat="1" ht="23.1" customHeight="1">
      <c r="A75" s="84">
        <f t="shared" si="1"/>
        <v>26</v>
      </c>
      <c r="B75" s="84"/>
      <c r="C75" s="6" t="str">
        <f t="shared" si="0"/>
        <v>日</v>
      </c>
      <c r="D75" s="102">
        <v>0</v>
      </c>
      <c r="E75" s="103"/>
      <c r="F75" s="103"/>
      <c r="G75" s="103"/>
      <c r="H75" s="103"/>
      <c r="I75" s="104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6"/>
      <c r="W75" s="76"/>
      <c r="X75" s="76"/>
      <c r="Y75" s="76"/>
      <c r="Z75" s="76"/>
      <c r="AA75" s="76"/>
      <c r="AB75" s="76"/>
      <c r="AC75" s="76"/>
    </row>
    <row r="76" spans="1:29" s="3" customFormat="1" ht="23.1" customHeight="1">
      <c r="A76" s="84">
        <f t="shared" si="1"/>
        <v>27</v>
      </c>
      <c r="B76" s="84"/>
      <c r="C76" s="6" t="str">
        <f t="shared" si="0"/>
        <v>月</v>
      </c>
      <c r="D76" s="102">
        <v>0</v>
      </c>
      <c r="E76" s="103"/>
      <c r="F76" s="103"/>
      <c r="G76" s="103"/>
      <c r="H76" s="103"/>
      <c r="I76" s="104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6"/>
      <c r="W76" s="76"/>
      <c r="X76" s="76"/>
      <c r="Y76" s="76"/>
      <c r="Z76" s="76"/>
      <c r="AA76" s="76"/>
      <c r="AB76" s="76"/>
      <c r="AC76" s="76"/>
    </row>
    <row r="77" spans="1:29" s="3" customFormat="1" ht="23.1" customHeight="1">
      <c r="A77" s="84">
        <f t="shared" si="1"/>
        <v>28</v>
      </c>
      <c r="B77" s="84"/>
      <c r="C77" s="6" t="str">
        <f t="shared" si="0"/>
        <v>火</v>
      </c>
      <c r="D77" s="102">
        <v>0</v>
      </c>
      <c r="E77" s="103"/>
      <c r="F77" s="103"/>
      <c r="G77" s="103"/>
      <c r="H77" s="103"/>
      <c r="I77" s="104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6"/>
      <c r="W77" s="76"/>
      <c r="X77" s="76"/>
      <c r="Y77" s="76"/>
      <c r="Z77" s="76"/>
      <c r="AA77" s="76"/>
      <c r="AB77" s="76"/>
      <c r="AC77" s="76"/>
    </row>
    <row r="78" spans="1:29" s="3" customFormat="1" ht="23.1" customHeight="1">
      <c r="A78" s="84">
        <f t="shared" si="1"/>
        <v>29</v>
      </c>
      <c r="B78" s="84"/>
      <c r="C78" s="6" t="str">
        <f t="shared" si="0"/>
        <v>水</v>
      </c>
      <c r="D78" s="102">
        <v>0</v>
      </c>
      <c r="E78" s="103"/>
      <c r="F78" s="103"/>
      <c r="G78" s="103"/>
      <c r="H78" s="103"/>
      <c r="I78" s="104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6"/>
      <c r="W78" s="76"/>
      <c r="X78" s="76"/>
      <c r="Y78" s="76"/>
      <c r="Z78" s="76"/>
      <c r="AA78" s="76"/>
      <c r="AB78" s="76"/>
      <c r="AC78" s="76"/>
    </row>
    <row r="79" spans="1:29" s="3" customFormat="1" ht="23.1" customHeight="1">
      <c r="A79" s="84">
        <f t="shared" si="1"/>
        <v>30</v>
      </c>
      <c r="B79" s="84"/>
      <c r="C79" s="6" t="str">
        <f t="shared" si="0"/>
        <v>木</v>
      </c>
      <c r="D79" s="102">
        <v>0</v>
      </c>
      <c r="E79" s="103"/>
      <c r="F79" s="103"/>
      <c r="G79" s="103"/>
      <c r="H79" s="103"/>
      <c r="I79" s="104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6"/>
      <c r="W79" s="76"/>
      <c r="X79" s="76"/>
      <c r="Y79" s="76"/>
      <c r="Z79" s="76"/>
      <c r="AA79" s="76"/>
      <c r="AB79" s="76"/>
      <c r="AC79" s="76"/>
    </row>
    <row r="80" spans="1:29" s="3" customFormat="1" ht="23.1" customHeight="1" thickBot="1">
      <c r="A80" s="109">
        <f t="shared" si="1"/>
        <v>31</v>
      </c>
      <c r="B80" s="109"/>
      <c r="C80" s="64" t="str">
        <f t="shared" si="0"/>
        <v>金</v>
      </c>
      <c r="D80" s="102">
        <v>0</v>
      </c>
      <c r="E80" s="103"/>
      <c r="F80" s="103"/>
      <c r="G80" s="103"/>
      <c r="H80" s="103"/>
      <c r="I80" s="104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1"/>
      <c r="W80" s="111"/>
      <c r="X80" s="111"/>
      <c r="Y80" s="111"/>
      <c r="Z80" s="111"/>
      <c r="AA80" s="111"/>
      <c r="AB80" s="111"/>
      <c r="AC80" s="111"/>
    </row>
    <row r="81" spans="1:29" s="3" customFormat="1" ht="23.1" customHeight="1" thickBot="1">
      <c r="A81" s="112" t="s">
        <v>71</v>
      </c>
      <c r="B81" s="113"/>
      <c r="C81" s="113"/>
      <c r="D81" s="114">
        <f>X45</f>
        <v>224568</v>
      </c>
      <c r="E81" s="115"/>
      <c r="F81" s="115"/>
      <c r="G81" s="115"/>
      <c r="H81" s="65" t="s">
        <v>67</v>
      </c>
      <c r="I81" s="66" t="s">
        <v>77</v>
      </c>
      <c r="J81" s="113" t="s">
        <v>76</v>
      </c>
      <c r="K81" s="113"/>
      <c r="L81" s="113"/>
      <c r="M81" s="113"/>
      <c r="N81" s="116">
        <f>SUM(D50:I80)</f>
        <v>0</v>
      </c>
      <c r="O81" s="116"/>
      <c r="P81" s="116"/>
      <c r="Q81" s="116"/>
      <c r="R81" s="66" t="s">
        <v>67</v>
      </c>
      <c r="S81" s="67" t="s">
        <v>78</v>
      </c>
      <c r="T81" s="117" t="s">
        <v>79</v>
      </c>
      <c r="U81" s="117"/>
      <c r="V81" s="117"/>
      <c r="W81" s="117"/>
      <c r="X81" s="114">
        <f>D81-N81</f>
        <v>224568</v>
      </c>
      <c r="Y81" s="115"/>
      <c r="Z81" s="115"/>
      <c r="AA81" s="115"/>
      <c r="AB81" s="115"/>
      <c r="AC81" s="71" t="s">
        <v>67</v>
      </c>
    </row>
  </sheetData>
  <mergeCells count="464">
    <mergeCell ref="A78:B78"/>
    <mergeCell ref="D78:I78"/>
    <mergeCell ref="J78:U78"/>
    <mergeCell ref="V78:AC78"/>
    <mergeCell ref="A79:B79"/>
    <mergeCell ref="D79:I79"/>
    <mergeCell ref="J79:U79"/>
    <mergeCell ref="V79:AC79"/>
    <mergeCell ref="A76:B76"/>
    <mergeCell ref="D76:I76"/>
    <mergeCell ref="J76:U76"/>
    <mergeCell ref="V76:AC76"/>
    <mergeCell ref="A77:B77"/>
    <mergeCell ref="D77:I77"/>
    <mergeCell ref="J77:U77"/>
    <mergeCell ref="V77:AC77"/>
    <mergeCell ref="A80:B80"/>
    <mergeCell ref="D80:I80"/>
    <mergeCell ref="J80:U80"/>
    <mergeCell ref="V80:AC80"/>
    <mergeCell ref="A81:C81"/>
    <mergeCell ref="D81:G81"/>
    <mergeCell ref="J81:M81"/>
    <mergeCell ref="N81:Q81"/>
    <mergeCell ref="T81:W81"/>
    <mergeCell ref="X81:AB81"/>
    <mergeCell ref="A74:B74"/>
    <mergeCell ref="D74:I74"/>
    <mergeCell ref="J74:U74"/>
    <mergeCell ref="V74:AC74"/>
    <mergeCell ref="A75:B75"/>
    <mergeCell ref="D75:I75"/>
    <mergeCell ref="J75:U75"/>
    <mergeCell ref="V75:AC75"/>
    <mergeCell ref="A72:B72"/>
    <mergeCell ref="D72:I72"/>
    <mergeCell ref="J72:U72"/>
    <mergeCell ref="V72:AC72"/>
    <mergeCell ref="A73:B73"/>
    <mergeCell ref="D73:I73"/>
    <mergeCell ref="J73:U73"/>
    <mergeCell ref="V73:AC73"/>
    <mergeCell ref="A70:B70"/>
    <mergeCell ref="D70:I70"/>
    <mergeCell ref="J70:U70"/>
    <mergeCell ref="V70:AC70"/>
    <mergeCell ref="A71:B71"/>
    <mergeCell ref="D71:I71"/>
    <mergeCell ref="J71:U71"/>
    <mergeCell ref="V71:AC71"/>
    <mergeCell ref="A68:B68"/>
    <mergeCell ref="D68:I68"/>
    <mergeCell ref="J68:U68"/>
    <mergeCell ref="V68:AC68"/>
    <mergeCell ref="A69:B69"/>
    <mergeCell ref="D69:I69"/>
    <mergeCell ref="J69:U69"/>
    <mergeCell ref="V69:AC69"/>
    <mergeCell ref="A66:B66"/>
    <mergeCell ref="D66:I66"/>
    <mergeCell ref="J66:U66"/>
    <mergeCell ref="V66:AC66"/>
    <mergeCell ref="A67:B67"/>
    <mergeCell ref="D67:I67"/>
    <mergeCell ref="J67:U67"/>
    <mergeCell ref="V67:AC67"/>
    <mergeCell ref="A64:B64"/>
    <mergeCell ref="D64:I64"/>
    <mergeCell ref="J64:U64"/>
    <mergeCell ref="V64:AC64"/>
    <mergeCell ref="A65:B65"/>
    <mergeCell ref="D65:I65"/>
    <mergeCell ref="J65:U65"/>
    <mergeCell ref="V65:AC65"/>
    <mergeCell ref="A62:B62"/>
    <mergeCell ref="D62:I62"/>
    <mergeCell ref="J62:U62"/>
    <mergeCell ref="V62:AC62"/>
    <mergeCell ref="A63:B63"/>
    <mergeCell ref="D63:I63"/>
    <mergeCell ref="J63:U63"/>
    <mergeCell ref="V63:AC63"/>
    <mergeCell ref="A60:B60"/>
    <mergeCell ref="D60:I60"/>
    <mergeCell ref="J60:U60"/>
    <mergeCell ref="V60:AC60"/>
    <mergeCell ref="A61:B61"/>
    <mergeCell ref="D61:I61"/>
    <mergeCell ref="J61:U61"/>
    <mergeCell ref="V61:AC61"/>
    <mergeCell ref="A58:B58"/>
    <mergeCell ref="D58:I58"/>
    <mergeCell ref="J58:U58"/>
    <mergeCell ref="V58:AC58"/>
    <mergeCell ref="A59:B59"/>
    <mergeCell ref="D59:I59"/>
    <mergeCell ref="J59:U59"/>
    <mergeCell ref="V59:AC59"/>
    <mergeCell ref="A56:B56"/>
    <mergeCell ref="D56:I56"/>
    <mergeCell ref="J56:U56"/>
    <mergeCell ref="V56:AC56"/>
    <mergeCell ref="A57:B57"/>
    <mergeCell ref="D57:I57"/>
    <mergeCell ref="J57:U57"/>
    <mergeCell ref="V57:AC57"/>
    <mergeCell ref="A54:B54"/>
    <mergeCell ref="D54:I54"/>
    <mergeCell ref="J54:U54"/>
    <mergeCell ref="V54:AC54"/>
    <mergeCell ref="A55:B55"/>
    <mergeCell ref="D55:I55"/>
    <mergeCell ref="J55:U55"/>
    <mergeCell ref="V55:AC55"/>
    <mergeCell ref="A52:B52"/>
    <mergeCell ref="D52:I52"/>
    <mergeCell ref="J52:U52"/>
    <mergeCell ref="V52:AC52"/>
    <mergeCell ref="A53:B53"/>
    <mergeCell ref="D53:I53"/>
    <mergeCell ref="J53:U53"/>
    <mergeCell ref="V53:AC53"/>
    <mergeCell ref="A50:B50"/>
    <mergeCell ref="D50:I50"/>
    <mergeCell ref="J50:U50"/>
    <mergeCell ref="V50:AC50"/>
    <mergeCell ref="A51:B51"/>
    <mergeCell ref="D51:I51"/>
    <mergeCell ref="J51:U51"/>
    <mergeCell ref="V51:AC51"/>
    <mergeCell ref="A47:B47"/>
    <mergeCell ref="D47:I48"/>
    <mergeCell ref="J47:U48"/>
    <mergeCell ref="V47:AC48"/>
    <mergeCell ref="A48:B48"/>
    <mergeCell ref="A49:C49"/>
    <mergeCell ref="D49:I49"/>
    <mergeCell ref="J49:U49"/>
    <mergeCell ref="V49:AC49"/>
    <mergeCell ref="X44:AC44"/>
    <mergeCell ref="C45:E45"/>
    <mergeCell ref="F45:I45"/>
    <mergeCell ref="L45:N45"/>
    <mergeCell ref="R45:U45"/>
    <mergeCell ref="X45:AB45"/>
    <mergeCell ref="C43:E43"/>
    <mergeCell ref="F43:I43"/>
    <mergeCell ref="L43:N43"/>
    <mergeCell ref="O43:Q43"/>
    <mergeCell ref="R43:U43"/>
    <mergeCell ref="C44:E44"/>
    <mergeCell ref="F44:I44"/>
    <mergeCell ref="L44:N44"/>
    <mergeCell ref="O44:Q44"/>
    <mergeCell ref="R44:U44"/>
    <mergeCell ref="V40:AC40"/>
    <mergeCell ref="A41:O41"/>
    <mergeCell ref="P41:Q41"/>
    <mergeCell ref="R41:S41"/>
    <mergeCell ref="T41:U41"/>
    <mergeCell ref="A42:B42"/>
    <mergeCell ref="C42:F42"/>
    <mergeCell ref="T39:U39"/>
    <mergeCell ref="V39:AC39"/>
    <mergeCell ref="A40:B40"/>
    <mergeCell ref="D40:F40"/>
    <mergeCell ref="G40:I40"/>
    <mergeCell ref="J40:L40"/>
    <mergeCell ref="M40:O40"/>
    <mergeCell ref="P40:Q40"/>
    <mergeCell ref="R40:S40"/>
    <mergeCell ref="T40:U40"/>
    <mergeCell ref="R38:S38"/>
    <mergeCell ref="T38:U38"/>
    <mergeCell ref="V38:AC38"/>
    <mergeCell ref="A39:B39"/>
    <mergeCell ref="D39:F39"/>
    <mergeCell ref="G39:I39"/>
    <mergeCell ref="J39:L39"/>
    <mergeCell ref="M39:O39"/>
    <mergeCell ref="P39:Q39"/>
    <mergeCell ref="R39:S39"/>
    <mergeCell ref="A38:B38"/>
    <mergeCell ref="D38:F38"/>
    <mergeCell ref="G38:I38"/>
    <mergeCell ref="J38:L38"/>
    <mergeCell ref="M38:O38"/>
    <mergeCell ref="P38:Q38"/>
    <mergeCell ref="A37:B37"/>
    <mergeCell ref="D37:F37"/>
    <mergeCell ref="G37:I37"/>
    <mergeCell ref="J37:L37"/>
    <mergeCell ref="M37:O37"/>
    <mergeCell ref="P37:Q37"/>
    <mergeCell ref="R37:S37"/>
    <mergeCell ref="T37:U37"/>
    <mergeCell ref="V37:AC37"/>
    <mergeCell ref="A36:B36"/>
    <mergeCell ref="D36:F36"/>
    <mergeCell ref="G36:I36"/>
    <mergeCell ref="J36:L36"/>
    <mergeCell ref="M36:O36"/>
    <mergeCell ref="P36:Q36"/>
    <mergeCell ref="R36:S36"/>
    <mergeCell ref="T36:U36"/>
    <mergeCell ref="V36:AC36"/>
    <mergeCell ref="R34:S34"/>
    <mergeCell ref="T34:U34"/>
    <mergeCell ref="V34:AC34"/>
    <mergeCell ref="A35:B35"/>
    <mergeCell ref="D35:F35"/>
    <mergeCell ref="G35:I35"/>
    <mergeCell ref="J35:L35"/>
    <mergeCell ref="M35:O35"/>
    <mergeCell ref="P35:Q35"/>
    <mergeCell ref="R35:S35"/>
    <mergeCell ref="A34:B34"/>
    <mergeCell ref="D34:F34"/>
    <mergeCell ref="G34:I34"/>
    <mergeCell ref="J34:L34"/>
    <mergeCell ref="M34:O34"/>
    <mergeCell ref="P34:Q34"/>
    <mergeCell ref="T35:U35"/>
    <mergeCell ref="V35:AC35"/>
    <mergeCell ref="A33:B33"/>
    <mergeCell ref="D33:F33"/>
    <mergeCell ref="G33:I33"/>
    <mergeCell ref="J33:L33"/>
    <mergeCell ref="M33:O33"/>
    <mergeCell ref="P33:Q33"/>
    <mergeCell ref="R33:S33"/>
    <mergeCell ref="T33:U33"/>
    <mergeCell ref="V33:AC33"/>
    <mergeCell ref="A32:B32"/>
    <mergeCell ref="D32:F32"/>
    <mergeCell ref="G32:I32"/>
    <mergeCell ref="J32:L32"/>
    <mergeCell ref="M32:O32"/>
    <mergeCell ref="P32:Q32"/>
    <mergeCell ref="R32:S32"/>
    <mergeCell ref="T32:U32"/>
    <mergeCell ref="V32:AC32"/>
    <mergeCell ref="R30:S30"/>
    <mergeCell ref="T30:U30"/>
    <mergeCell ref="V30:AC30"/>
    <mergeCell ref="A31:B31"/>
    <mergeCell ref="D31:F31"/>
    <mergeCell ref="G31:I31"/>
    <mergeCell ref="J31:L31"/>
    <mergeCell ref="M31:O31"/>
    <mergeCell ref="P31:Q31"/>
    <mergeCell ref="R31:S31"/>
    <mergeCell ref="A30:B30"/>
    <mergeCell ref="D30:F30"/>
    <mergeCell ref="G30:I30"/>
    <mergeCell ref="J30:L30"/>
    <mergeCell ref="M30:O30"/>
    <mergeCell ref="P30:Q30"/>
    <mergeCell ref="T31:U31"/>
    <mergeCell ref="V31:AC31"/>
    <mergeCell ref="A29:B29"/>
    <mergeCell ref="D29:F29"/>
    <mergeCell ref="G29:I29"/>
    <mergeCell ref="J29:L29"/>
    <mergeCell ref="M29:O29"/>
    <mergeCell ref="P29:Q29"/>
    <mergeCell ref="R29:S29"/>
    <mergeCell ref="T29:U29"/>
    <mergeCell ref="V29:AC29"/>
    <mergeCell ref="A28:B28"/>
    <mergeCell ref="D28:F28"/>
    <mergeCell ref="G28:I28"/>
    <mergeCell ref="J28:L28"/>
    <mergeCell ref="M28:O28"/>
    <mergeCell ref="P28:Q28"/>
    <mergeCell ref="R28:S28"/>
    <mergeCell ref="T28:U28"/>
    <mergeCell ref="V28:AC28"/>
    <mergeCell ref="R26:S26"/>
    <mergeCell ref="T26:U26"/>
    <mergeCell ref="V26:AC26"/>
    <mergeCell ref="A27:B27"/>
    <mergeCell ref="D27:F27"/>
    <mergeCell ref="G27:I27"/>
    <mergeCell ref="J27:L27"/>
    <mergeCell ref="M27:O27"/>
    <mergeCell ref="P27:Q27"/>
    <mergeCell ref="R27:S27"/>
    <mergeCell ref="A26:B26"/>
    <mergeCell ref="D26:F26"/>
    <mergeCell ref="G26:I26"/>
    <mergeCell ref="J26:L26"/>
    <mergeCell ref="M26:O26"/>
    <mergeCell ref="P26:Q26"/>
    <mergeCell ref="T27:U27"/>
    <mergeCell ref="V27:AC27"/>
    <mergeCell ref="A25:B25"/>
    <mergeCell ref="D25:F25"/>
    <mergeCell ref="G25:I25"/>
    <mergeCell ref="J25:L25"/>
    <mergeCell ref="M25:O25"/>
    <mergeCell ref="P25:Q25"/>
    <mergeCell ref="R25:S25"/>
    <mergeCell ref="T25:U25"/>
    <mergeCell ref="V25:AC25"/>
    <mergeCell ref="A24:B24"/>
    <mergeCell ref="D24:F24"/>
    <mergeCell ref="G24:I24"/>
    <mergeCell ref="J24:L24"/>
    <mergeCell ref="M24:O24"/>
    <mergeCell ref="P24:Q24"/>
    <mergeCell ref="R24:S24"/>
    <mergeCell ref="T24:U24"/>
    <mergeCell ref="V24:AC24"/>
    <mergeCell ref="R22:S22"/>
    <mergeCell ref="T22:U22"/>
    <mergeCell ref="V22:AC22"/>
    <mergeCell ref="A23:B23"/>
    <mergeCell ref="D23:F23"/>
    <mergeCell ref="G23:I23"/>
    <mergeCell ref="J23:L23"/>
    <mergeCell ref="M23:O23"/>
    <mergeCell ref="P23:Q23"/>
    <mergeCell ref="R23:S23"/>
    <mergeCell ref="A22:B22"/>
    <mergeCell ref="D22:F22"/>
    <mergeCell ref="G22:I22"/>
    <mergeCell ref="J22:L22"/>
    <mergeCell ref="M22:O22"/>
    <mergeCell ref="P22:Q22"/>
    <mergeCell ref="T23:U23"/>
    <mergeCell ref="V23:AC23"/>
    <mergeCell ref="A21:B21"/>
    <mergeCell ref="D21:F21"/>
    <mergeCell ref="G21:I21"/>
    <mergeCell ref="J21:L21"/>
    <mergeCell ref="M21:O21"/>
    <mergeCell ref="P21:Q21"/>
    <mergeCell ref="R21:S21"/>
    <mergeCell ref="T21:U21"/>
    <mergeCell ref="V21:AC21"/>
    <mergeCell ref="A20:B20"/>
    <mergeCell ref="D20:F20"/>
    <mergeCell ref="G20:I20"/>
    <mergeCell ref="J20:L20"/>
    <mergeCell ref="M20:O20"/>
    <mergeCell ref="P20:Q20"/>
    <mergeCell ref="R20:S20"/>
    <mergeCell ref="T20:U20"/>
    <mergeCell ref="V20:AC20"/>
    <mergeCell ref="R18:S18"/>
    <mergeCell ref="T18:U18"/>
    <mergeCell ref="V18:AC18"/>
    <mergeCell ref="A19:B19"/>
    <mergeCell ref="D19:F19"/>
    <mergeCell ref="G19:I19"/>
    <mergeCell ref="J19:L19"/>
    <mergeCell ref="M19:O19"/>
    <mergeCell ref="P19:Q19"/>
    <mergeCell ref="R19:S19"/>
    <mergeCell ref="A18:B18"/>
    <mergeCell ref="D18:F18"/>
    <mergeCell ref="G18:I18"/>
    <mergeCell ref="J18:L18"/>
    <mergeCell ref="M18:O18"/>
    <mergeCell ref="P18:Q18"/>
    <mergeCell ref="T19:U19"/>
    <mergeCell ref="V19:AC19"/>
    <mergeCell ref="A17:B17"/>
    <mergeCell ref="D17:F17"/>
    <mergeCell ref="G17:I17"/>
    <mergeCell ref="J17:L17"/>
    <mergeCell ref="M17:O17"/>
    <mergeCell ref="P17:Q17"/>
    <mergeCell ref="R17:S17"/>
    <mergeCell ref="T17:U17"/>
    <mergeCell ref="V17:AC17"/>
    <mergeCell ref="A16:B16"/>
    <mergeCell ref="D16:F16"/>
    <mergeCell ref="G16:I16"/>
    <mergeCell ref="J16:L16"/>
    <mergeCell ref="M16:O16"/>
    <mergeCell ref="P16:Q16"/>
    <mergeCell ref="R16:S16"/>
    <mergeCell ref="T16:U16"/>
    <mergeCell ref="V16:AC16"/>
    <mergeCell ref="R14:S14"/>
    <mergeCell ref="T14:U14"/>
    <mergeCell ref="V14:AC14"/>
    <mergeCell ref="A15:B15"/>
    <mergeCell ref="D15:F15"/>
    <mergeCell ref="G15:I15"/>
    <mergeCell ref="J15:L15"/>
    <mergeCell ref="M15:O15"/>
    <mergeCell ref="P15:Q15"/>
    <mergeCell ref="R15:S15"/>
    <mergeCell ref="A14:B14"/>
    <mergeCell ref="D14:F14"/>
    <mergeCell ref="G14:I14"/>
    <mergeCell ref="J14:L14"/>
    <mergeCell ref="M14:O14"/>
    <mergeCell ref="P14:Q14"/>
    <mergeCell ref="T15:U15"/>
    <mergeCell ref="V15:AC15"/>
    <mergeCell ref="A13:B13"/>
    <mergeCell ref="D13:F13"/>
    <mergeCell ref="G13:I13"/>
    <mergeCell ref="J13:L13"/>
    <mergeCell ref="M13:O13"/>
    <mergeCell ref="P13:Q13"/>
    <mergeCell ref="R13:S13"/>
    <mergeCell ref="T13:U13"/>
    <mergeCell ref="V13:AC13"/>
    <mergeCell ref="A12:B12"/>
    <mergeCell ref="D12:F12"/>
    <mergeCell ref="G12:I12"/>
    <mergeCell ref="J12:L12"/>
    <mergeCell ref="M12:O12"/>
    <mergeCell ref="P12:Q12"/>
    <mergeCell ref="R12:S12"/>
    <mergeCell ref="T12:U12"/>
    <mergeCell ref="V12:AC12"/>
    <mergeCell ref="A11:B11"/>
    <mergeCell ref="D11:F11"/>
    <mergeCell ref="G11:I11"/>
    <mergeCell ref="J11:L11"/>
    <mergeCell ref="M11:O11"/>
    <mergeCell ref="P11:Q11"/>
    <mergeCell ref="R11:S11"/>
    <mergeCell ref="T11:U11"/>
    <mergeCell ref="V11:AC11"/>
    <mergeCell ref="A10:B10"/>
    <mergeCell ref="D10:F10"/>
    <mergeCell ref="G10:I10"/>
    <mergeCell ref="J10:L10"/>
    <mergeCell ref="M10:O10"/>
    <mergeCell ref="P10:Q10"/>
    <mergeCell ref="R10:S10"/>
    <mergeCell ref="T10:U10"/>
    <mergeCell ref="V10:AC10"/>
    <mergeCell ref="A9:B9"/>
    <mergeCell ref="D9:F9"/>
    <mergeCell ref="G9:I9"/>
    <mergeCell ref="J9:L9"/>
    <mergeCell ref="M9:O9"/>
    <mergeCell ref="P9:Q9"/>
    <mergeCell ref="R9:S9"/>
    <mergeCell ref="T9:U9"/>
    <mergeCell ref="V9:AC9"/>
    <mergeCell ref="A1:F1"/>
    <mergeCell ref="M1:P1"/>
    <mergeCell ref="R1:AC1"/>
    <mergeCell ref="A7:B7"/>
    <mergeCell ref="D7:F8"/>
    <mergeCell ref="G7:I8"/>
    <mergeCell ref="J7:L8"/>
    <mergeCell ref="M7:O8"/>
    <mergeCell ref="P7:U7"/>
    <mergeCell ref="V7:AC8"/>
    <mergeCell ref="A8:B8"/>
    <mergeCell ref="P8:Q8"/>
    <mergeCell ref="R8:S8"/>
    <mergeCell ref="T8:U8"/>
    <mergeCell ref="G1:K1"/>
  </mergeCells>
  <phoneticPr fontId="3"/>
  <printOptions horizontalCentered="1" verticalCentered="1"/>
  <pageMargins left="0.31496062992125984" right="0.31496062992125984" top="0.55118110236220474" bottom="0.15748031496062992" header="0.31496062992125984" footer="0.31496062992125984"/>
  <pageSetup paperSize="9" scale="92" orientation="portrait" blackAndWhite="1" r:id="rId1"/>
  <rowBreaks count="2" manualBreakCount="2">
    <brk id="41" max="28" man="1"/>
    <brk id="81" max="28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81"/>
  <sheetViews>
    <sheetView tabSelected="1" view="pageBreakPreview" topLeftCell="A12" zoomScaleNormal="100" zoomScaleSheetLayoutView="100" workbookViewId="0">
      <selection sqref="A1:F1"/>
    </sheetView>
  </sheetViews>
  <sheetFormatPr defaultColWidth="10" defaultRowHeight="22.5" customHeight="1"/>
  <cols>
    <col min="1" max="30" width="3.6640625" style="1" customWidth="1"/>
    <col min="31" max="255" width="10" style="1"/>
    <col min="256" max="256" width="6.6640625" style="1" bestFit="1" customWidth="1"/>
    <col min="257" max="257" width="3.33203125" style="1" bestFit="1" customWidth="1"/>
    <col min="258" max="258" width="4.21875" style="1" bestFit="1" customWidth="1"/>
    <col min="259" max="259" width="3.33203125" style="1" bestFit="1" customWidth="1"/>
    <col min="260" max="260" width="4.21875" style="1" bestFit="1" customWidth="1"/>
    <col min="261" max="261" width="4.21875" style="1" customWidth="1"/>
    <col min="262" max="262" width="3.33203125" style="1" bestFit="1" customWidth="1"/>
    <col min="263" max="263" width="4.21875" style="1" bestFit="1" customWidth="1"/>
    <col min="264" max="264" width="6.6640625" style="1" bestFit="1" customWidth="1"/>
    <col min="265" max="266" width="8.21875" style="1" bestFit="1" customWidth="1"/>
    <col min="267" max="267" width="7.109375" style="1" bestFit="1" customWidth="1"/>
    <col min="268" max="268" width="8.44140625" style="1" bestFit="1" customWidth="1"/>
    <col min="269" max="269" width="29" style="1" customWidth="1"/>
    <col min="270" max="511" width="10" style="1"/>
    <col min="512" max="512" width="6.6640625" style="1" bestFit="1" customWidth="1"/>
    <col min="513" max="513" width="3.33203125" style="1" bestFit="1" customWidth="1"/>
    <col min="514" max="514" width="4.21875" style="1" bestFit="1" customWidth="1"/>
    <col min="515" max="515" width="3.33203125" style="1" bestFit="1" customWidth="1"/>
    <col min="516" max="516" width="4.21875" style="1" bestFit="1" customWidth="1"/>
    <col min="517" max="517" width="4.21875" style="1" customWidth="1"/>
    <col min="518" max="518" width="3.33203125" style="1" bestFit="1" customWidth="1"/>
    <col min="519" max="519" width="4.21875" style="1" bestFit="1" customWidth="1"/>
    <col min="520" max="520" width="6.6640625" style="1" bestFit="1" customWidth="1"/>
    <col min="521" max="522" width="8.21875" style="1" bestFit="1" customWidth="1"/>
    <col min="523" max="523" width="7.109375" style="1" bestFit="1" customWidth="1"/>
    <col min="524" max="524" width="8.44140625" style="1" bestFit="1" customWidth="1"/>
    <col min="525" max="525" width="29" style="1" customWidth="1"/>
    <col min="526" max="767" width="10" style="1"/>
    <col min="768" max="768" width="6.6640625" style="1" bestFit="1" customWidth="1"/>
    <col min="769" max="769" width="3.33203125" style="1" bestFit="1" customWidth="1"/>
    <col min="770" max="770" width="4.21875" style="1" bestFit="1" customWidth="1"/>
    <col min="771" max="771" width="3.33203125" style="1" bestFit="1" customWidth="1"/>
    <col min="772" max="772" width="4.21875" style="1" bestFit="1" customWidth="1"/>
    <col min="773" max="773" width="4.21875" style="1" customWidth="1"/>
    <col min="774" max="774" width="3.33203125" style="1" bestFit="1" customWidth="1"/>
    <col min="775" max="775" width="4.21875" style="1" bestFit="1" customWidth="1"/>
    <col min="776" max="776" width="6.6640625" style="1" bestFit="1" customWidth="1"/>
    <col min="777" max="778" width="8.21875" style="1" bestFit="1" customWidth="1"/>
    <col min="779" max="779" width="7.109375" style="1" bestFit="1" customWidth="1"/>
    <col min="780" max="780" width="8.44140625" style="1" bestFit="1" customWidth="1"/>
    <col min="781" max="781" width="29" style="1" customWidth="1"/>
    <col min="782" max="1023" width="10" style="1"/>
    <col min="1024" max="1024" width="6.6640625" style="1" bestFit="1" customWidth="1"/>
    <col min="1025" max="1025" width="3.33203125" style="1" bestFit="1" customWidth="1"/>
    <col min="1026" max="1026" width="4.21875" style="1" bestFit="1" customWidth="1"/>
    <col min="1027" max="1027" width="3.33203125" style="1" bestFit="1" customWidth="1"/>
    <col min="1028" max="1028" width="4.21875" style="1" bestFit="1" customWidth="1"/>
    <col min="1029" max="1029" width="4.21875" style="1" customWidth="1"/>
    <col min="1030" max="1030" width="3.33203125" style="1" bestFit="1" customWidth="1"/>
    <col min="1031" max="1031" width="4.21875" style="1" bestFit="1" customWidth="1"/>
    <col min="1032" max="1032" width="6.6640625" style="1" bestFit="1" customWidth="1"/>
    <col min="1033" max="1034" width="8.21875" style="1" bestFit="1" customWidth="1"/>
    <col min="1035" max="1035" width="7.109375" style="1" bestFit="1" customWidth="1"/>
    <col min="1036" max="1036" width="8.44140625" style="1" bestFit="1" customWidth="1"/>
    <col min="1037" max="1037" width="29" style="1" customWidth="1"/>
    <col min="1038" max="1279" width="10" style="1"/>
    <col min="1280" max="1280" width="6.6640625" style="1" bestFit="1" customWidth="1"/>
    <col min="1281" max="1281" width="3.33203125" style="1" bestFit="1" customWidth="1"/>
    <col min="1282" max="1282" width="4.21875" style="1" bestFit="1" customWidth="1"/>
    <col min="1283" max="1283" width="3.33203125" style="1" bestFit="1" customWidth="1"/>
    <col min="1284" max="1284" width="4.21875" style="1" bestFit="1" customWidth="1"/>
    <col min="1285" max="1285" width="4.21875" style="1" customWidth="1"/>
    <col min="1286" max="1286" width="3.33203125" style="1" bestFit="1" customWidth="1"/>
    <col min="1287" max="1287" width="4.21875" style="1" bestFit="1" customWidth="1"/>
    <col min="1288" max="1288" width="6.6640625" style="1" bestFit="1" customWidth="1"/>
    <col min="1289" max="1290" width="8.21875" style="1" bestFit="1" customWidth="1"/>
    <col min="1291" max="1291" width="7.109375" style="1" bestFit="1" customWidth="1"/>
    <col min="1292" max="1292" width="8.44140625" style="1" bestFit="1" customWidth="1"/>
    <col min="1293" max="1293" width="29" style="1" customWidth="1"/>
    <col min="1294" max="1535" width="10" style="1"/>
    <col min="1536" max="1536" width="6.6640625" style="1" bestFit="1" customWidth="1"/>
    <col min="1537" max="1537" width="3.33203125" style="1" bestFit="1" customWidth="1"/>
    <col min="1538" max="1538" width="4.21875" style="1" bestFit="1" customWidth="1"/>
    <col min="1539" max="1539" width="3.33203125" style="1" bestFit="1" customWidth="1"/>
    <col min="1540" max="1540" width="4.21875" style="1" bestFit="1" customWidth="1"/>
    <col min="1541" max="1541" width="4.21875" style="1" customWidth="1"/>
    <col min="1542" max="1542" width="3.33203125" style="1" bestFit="1" customWidth="1"/>
    <col min="1543" max="1543" width="4.21875" style="1" bestFit="1" customWidth="1"/>
    <col min="1544" max="1544" width="6.6640625" style="1" bestFit="1" customWidth="1"/>
    <col min="1545" max="1546" width="8.21875" style="1" bestFit="1" customWidth="1"/>
    <col min="1547" max="1547" width="7.109375" style="1" bestFit="1" customWidth="1"/>
    <col min="1548" max="1548" width="8.44140625" style="1" bestFit="1" customWidth="1"/>
    <col min="1549" max="1549" width="29" style="1" customWidth="1"/>
    <col min="1550" max="1791" width="10" style="1"/>
    <col min="1792" max="1792" width="6.6640625" style="1" bestFit="1" customWidth="1"/>
    <col min="1793" max="1793" width="3.33203125" style="1" bestFit="1" customWidth="1"/>
    <col min="1794" max="1794" width="4.21875" style="1" bestFit="1" customWidth="1"/>
    <col min="1795" max="1795" width="3.33203125" style="1" bestFit="1" customWidth="1"/>
    <col min="1796" max="1796" width="4.21875" style="1" bestFit="1" customWidth="1"/>
    <col min="1797" max="1797" width="4.21875" style="1" customWidth="1"/>
    <col min="1798" max="1798" width="3.33203125" style="1" bestFit="1" customWidth="1"/>
    <col min="1799" max="1799" width="4.21875" style="1" bestFit="1" customWidth="1"/>
    <col min="1800" max="1800" width="6.6640625" style="1" bestFit="1" customWidth="1"/>
    <col min="1801" max="1802" width="8.21875" style="1" bestFit="1" customWidth="1"/>
    <col min="1803" max="1803" width="7.109375" style="1" bestFit="1" customWidth="1"/>
    <col min="1804" max="1804" width="8.44140625" style="1" bestFit="1" customWidth="1"/>
    <col min="1805" max="1805" width="29" style="1" customWidth="1"/>
    <col min="1806" max="2047" width="10" style="1"/>
    <col min="2048" max="2048" width="6.6640625" style="1" bestFit="1" customWidth="1"/>
    <col min="2049" max="2049" width="3.33203125" style="1" bestFit="1" customWidth="1"/>
    <col min="2050" max="2050" width="4.21875" style="1" bestFit="1" customWidth="1"/>
    <col min="2051" max="2051" width="3.33203125" style="1" bestFit="1" customWidth="1"/>
    <col min="2052" max="2052" width="4.21875" style="1" bestFit="1" customWidth="1"/>
    <col min="2053" max="2053" width="4.21875" style="1" customWidth="1"/>
    <col min="2054" max="2054" width="3.33203125" style="1" bestFit="1" customWidth="1"/>
    <col min="2055" max="2055" width="4.21875" style="1" bestFit="1" customWidth="1"/>
    <col min="2056" max="2056" width="6.6640625" style="1" bestFit="1" customWidth="1"/>
    <col min="2057" max="2058" width="8.21875" style="1" bestFit="1" customWidth="1"/>
    <col min="2059" max="2059" width="7.109375" style="1" bestFit="1" customWidth="1"/>
    <col min="2060" max="2060" width="8.44140625" style="1" bestFit="1" customWidth="1"/>
    <col min="2061" max="2061" width="29" style="1" customWidth="1"/>
    <col min="2062" max="2303" width="10" style="1"/>
    <col min="2304" max="2304" width="6.6640625" style="1" bestFit="1" customWidth="1"/>
    <col min="2305" max="2305" width="3.33203125" style="1" bestFit="1" customWidth="1"/>
    <col min="2306" max="2306" width="4.21875" style="1" bestFit="1" customWidth="1"/>
    <col min="2307" max="2307" width="3.33203125" style="1" bestFit="1" customWidth="1"/>
    <col min="2308" max="2308" width="4.21875" style="1" bestFit="1" customWidth="1"/>
    <col min="2309" max="2309" width="4.21875" style="1" customWidth="1"/>
    <col min="2310" max="2310" width="3.33203125" style="1" bestFit="1" customWidth="1"/>
    <col min="2311" max="2311" width="4.21875" style="1" bestFit="1" customWidth="1"/>
    <col min="2312" max="2312" width="6.6640625" style="1" bestFit="1" customWidth="1"/>
    <col min="2313" max="2314" width="8.21875" style="1" bestFit="1" customWidth="1"/>
    <col min="2315" max="2315" width="7.109375" style="1" bestFit="1" customWidth="1"/>
    <col min="2316" max="2316" width="8.44140625" style="1" bestFit="1" customWidth="1"/>
    <col min="2317" max="2317" width="29" style="1" customWidth="1"/>
    <col min="2318" max="2559" width="10" style="1"/>
    <col min="2560" max="2560" width="6.6640625" style="1" bestFit="1" customWidth="1"/>
    <col min="2561" max="2561" width="3.33203125" style="1" bestFit="1" customWidth="1"/>
    <col min="2562" max="2562" width="4.21875" style="1" bestFit="1" customWidth="1"/>
    <col min="2563" max="2563" width="3.33203125" style="1" bestFit="1" customWidth="1"/>
    <col min="2564" max="2564" width="4.21875" style="1" bestFit="1" customWidth="1"/>
    <col min="2565" max="2565" width="4.21875" style="1" customWidth="1"/>
    <col min="2566" max="2566" width="3.33203125" style="1" bestFit="1" customWidth="1"/>
    <col min="2567" max="2567" width="4.21875" style="1" bestFit="1" customWidth="1"/>
    <col min="2568" max="2568" width="6.6640625" style="1" bestFit="1" customWidth="1"/>
    <col min="2569" max="2570" width="8.21875" style="1" bestFit="1" customWidth="1"/>
    <col min="2571" max="2571" width="7.109375" style="1" bestFit="1" customWidth="1"/>
    <col min="2572" max="2572" width="8.44140625" style="1" bestFit="1" customWidth="1"/>
    <col min="2573" max="2573" width="29" style="1" customWidth="1"/>
    <col min="2574" max="2815" width="10" style="1"/>
    <col min="2816" max="2816" width="6.6640625" style="1" bestFit="1" customWidth="1"/>
    <col min="2817" max="2817" width="3.33203125" style="1" bestFit="1" customWidth="1"/>
    <col min="2818" max="2818" width="4.21875" style="1" bestFit="1" customWidth="1"/>
    <col min="2819" max="2819" width="3.33203125" style="1" bestFit="1" customWidth="1"/>
    <col min="2820" max="2820" width="4.21875" style="1" bestFit="1" customWidth="1"/>
    <col min="2821" max="2821" width="4.21875" style="1" customWidth="1"/>
    <col min="2822" max="2822" width="3.33203125" style="1" bestFit="1" customWidth="1"/>
    <col min="2823" max="2823" width="4.21875" style="1" bestFit="1" customWidth="1"/>
    <col min="2824" max="2824" width="6.6640625" style="1" bestFit="1" customWidth="1"/>
    <col min="2825" max="2826" width="8.21875" style="1" bestFit="1" customWidth="1"/>
    <col min="2827" max="2827" width="7.109375" style="1" bestFit="1" customWidth="1"/>
    <col min="2828" max="2828" width="8.44140625" style="1" bestFit="1" customWidth="1"/>
    <col min="2829" max="2829" width="29" style="1" customWidth="1"/>
    <col min="2830" max="3071" width="10" style="1"/>
    <col min="3072" max="3072" width="6.6640625" style="1" bestFit="1" customWidth="1"/>
    <col min="3073" max="3073" width="3.33203125" style="1" bestFit="1" customWidth="1"/>
    <col min="3074" max="3074" width="4.21875" style="1" bestFit="1" customWidth="1"/>
    <col min="3075" max="3075" width="3.33203125" style="1" bestFit="1" customWidth="1"/>
    <col min="3076" max="3076" width="4.21875" style="1" bestFit="1" customWidth="1"/>
    <col min="3077" max="3077" width="4.21875" style="1" customWidth="1"/>
    <col min="3078" max="3078" width="3.33203125" style="1" bestFit="1" customWidth="1"/>
    <col min="3079" max="3079" width="4.21875" style="1" bestFit="1" customWidth="1"/>
    <col min="3080" max="3080" width="6.6640625" style="1" bestFit="1" customWidth="1"/>
    <col min="3081" max="3082" width="8.21875" style="1" bestFit="1" customWidth="1"/>
    <col min="3083" max="3083" width="7.109375" style="1" bestFit="1" customWidth="1"/>
    <col min="3084" max="3084" width="8.44140625" style="1" bestFit="1" customWidth="1"/>
    <col min="3085" max="3085" width="29" style="1" customWidth="1"/>
    <col min="3086" max="3327" width="10" style="1"/>
    <col min="3328" max="3328" width="6.6640625" style="1" bestFit="1" customWidth="1"/>
    <col min="3329" max="3329" width="3.33203125" style="1" bestFit="1" customWidth="1"/>
    <col min="3330" max="3330" width="4.21875" style="1" bestFit="1" customWidth="1"/>
    <col min="3331" max="3331" width="3.33203125" style="1" bestFit="1" customWidth="1"/>
    <col min="3332" max="3332" width="4.21875" style="1" bestFit="1" customWidth="1"/>
    <col min="3333" max="3333" width="4.21875" style="1" customWidth="1"/>
    <col min="3334" max="3334" width="3.33203125" style="1" bestFit="1" customWidth="1"/>
    <col min="3335" max="3335" width="4.21875" style="1" bestFit="1" customWidth="1"/>
    <col min="3336" max="3336" width="6.6640625" style="1" bestFit="1" customWidth="1"/>
    <col min="3337" max="3338" width="8.21875" style="1" bestFit="1" customWidth="1"/>
    <col min="3339" max="3339" width="7.109375" style="1" bestFit="1" customWidth="1"/>
    <col min="3340" max="3340" width="8.44140625" style="1" bestFit="1" customWidth="1"/>
    <col min="3341" max="3341" width="29" style="1" customWidth="1"/>
    <col min="3342" max="3583" width="10" style="1"/>
    <col min="3584" max="3584" width="6.6640625" style="1" bestFit="1" customWidth="1"/>
    <col min="3585" max="3585" width="3.33203125" style="1" bestFit="1" customWidth="1"/>
    <col min="3586" max="3586" width="4.21875" style="1" bestFit="1" customWidth="1"/>
    <col min="3587" max="3587" width="3.33203125" style="1" bestFit="1" customWidth="1"/>
    <col min="3588" max="3588" width="4.21875" style="1" bestFit="1" customWidth="1"/>
    <col min="3589" max="3589" width="4.21875" style="1" customWidth="1"/>
    <col min="3590" max="3590" width="3.33203125" style="1" bestFit="1" customWidth="1"/>
    <col min="3591" max="3591" width="4.21875" style="1" bestFit="1" customWidth="1"/>
    <col min="3592" max="3592" width="6.6640625" style="1" bestFit="1" customWidth="1"/>
    <col min="3593" max="3594" width="8.21875" style="1" bestFit="1" customWidth="1"/>
    <col min="3595" max="3595" width="7.109375" style="1" bestFit="1" customWidth="1"/>
    <col min="3596" max="3596" width="8.44140625" style="1" bestFit="1" customWidth="1"/>
    <col min="3597" max="3597" width="29" style="1" customWidth="1"/>
    <col min="3598" max="3839" width="10" style="1"/>
    <col min="3840" max="3840" width="6.6640625" style="1" bestFit="1" customWidth="1"/>
    <col min="3841" max="3841" width="3.33203125" style="1" bestFit="1" customWidth="1"/>
    <col min="3842" max="3842" width="4.21875" style="1" bestFit="1" customWidth="1"/>
    <col min="3843" max="3843" width="3.33203125" style="1" bestFit="1" customWidth="1"/>
    <col min="3844" max="3844" width="4.21875" style="1" bestFit="1" customWidth="1"/>
    <col min="3845" max="3845" width="4.21875" style="1" customWidth="1"/>
    <col min="3846" max="3846" width="3.33203125" style="1" bestFit="1" customWidth="1"/>
    <col min="3847" max="3847" width="4.21875" style="1" bestFit="1" customWidth="1"/>
    <col min="3848" max="3848" width="6.6640625" style="1" bestFit="1" customWidth="1"/>
    <col min="3849" max="3850" width="8.21875" style="1" bestFit="1" customWidth="1"/>
    <col min="3851" max="3851" width="7.109375" style="1" bestFit="1" customWidth="1"/>
    <col min="3852" max="3852" width="8.44140625" style="1" bestFit="1" customWidth="1"/>
    <col min="3853" max="3853" width="29" style="1" customWidth="1"/>
    <col min="3854" max="4095" width="10" style="1"/>
    <col min="4096" max="4096" width="6.6640625" style="1" bestFit="1" customWidth="1"/>
    <col min="4097" max="4097" width="3.33203125" style="1" bestFit="1" customWidth="1"/>
    <col min="4098" max="4098" width="4.21875" style="1" bestFit="1" customWidth="1"/>
    <col min="4099" max="4099" width="3.33203125" style="1" bestFit="1" customWidth="1"/>
    <col min="4100" max="4100" width="4.21875" style="1" bestFit="1" customWidth="1"/>
    <col min="4101" max="4101" width="4.21875" style="1" customWidth="1"/>
    <col min="4102" max="4102" width="3.33203125" style="1" bestFit="1" customWidth="1"/>
    <col min="4103" max="4103" width="4.21875" style="1" bestFit="1" customWidth="1"/>
    <col min="4104" max="4104" width="6.6640625" style="1" bestFit="1" customWidth="1"/>
    <col min="4105" max="4106" width="8.21875" style="1" bestFit="1" customWidth="1"/>
    <col min="4107" max="4107" width="7.109375" style="1" bestFit="1" customWidth="1"/>
    <col min="4108" max="4108" width="8.44140625" style="1" bestFit="1" customWidth="1"/>
    <col min="4109" max="4109" width="29" style="1" customWidth="1"/>
    <col min="4110" max="4351" width="10" style="1"/>
    <col min="4352" max="4352" width="6.6640625" style="1" bestFit="1" customWidth="1"/>
    <col min="4353" max="4353" width="3.33203125" style="1" bestFit="1" customWidth="1"/>
    <col min="4354" max="4354" width="4.21875" style="1" bestFit="1" customWidth="1"/>
    <col min="4355" max="4355" width="3.33203125" style="1" bestFit="1" customWidth="1"/>
    <col min="4356" max="4356" width="4.21875" style="1" bestFit="1" customWidth="1"/>
    <col min="4357" max="4357" width="4.21875" style="1" customWidth="1"/>
    <col min="4358" max="4358" width="3.33203125" style="1" bestFit="1" customWidth="1"/>
    <col min="4359" max="4359" width="4.21875" style="1" bestFit="1" customWidth="1"/>
    <col min="4360" max="4360" width="6.6640625" style="1" bestFit="1" customWidth="1"/>
    <col min="4361" max="4362" width="8.21875" style="1" bestFit="1" customWidth="1"/>
    <col min="4363" max="4363" width="7.109375" style="1" bestFit="1" customWidth="1"/>
    <col min="4364" max="4364" width="8.44140625" style="1" bestFit="1" customWidth="1"/>
    <col min="4365" max="4365" width="29" style="1" customWidth="1"/>
    <col min="4366" max="4607" width="10" style="1"/>
    <col min="4608" max="4608" width="6.6640625" style="1" bestFit="1" customWidth="1"/>
    <col min="4609" max="4609" width="3.33203125" style="1" bestFit="1" customWidth="1"/>
    <col min="4610" max="4610" width="4.21875" style="1" bestFit="1" customWidth="1"/>
    <col min="4611" max="4611" width="3.33203125" style="1" bestFit="1" customWidth="1"/>
    <col min="4612" max="4612" width="4.21875" style="1" bestFit="1" customWidth="1"/>
    <col min="4613" max="4613" width="4.21875" style="1" customWidth="1"/>
    <col min="4614" max="4614" width="3.33203125" style="1" bestFit="1" customWidth="1"/>
    <col min="4615" max="4615" width="4.21875" style="1" bestFit="1" customWidth="1"/>
    <col min="4616" max="4616" width="6.6640625" style="1" bestFit="1" customWidth="1"/>
    <col min="4617" max="4618" width="8.21875" style="1" bestFit="1" customWidth="1"/>
    <col min="4619" max="4619" width="7.109375" style="1" bestFit="1" customWidth="1"/>
    <col min="4620" max="4620" width="8.44140625" style="1" bestFit="1" customWidth="1"/>
    <col min="4621" max="4621" width="29" style="1" customWidth="1"/>
    <col min="4622" max="4863" width="10" style="1"/>
    <col min="4864" max="4864" width="6.6640625" style="1" bestFit="1" customWidth="1"/>
    <col min="4865" max="4865" width="3.33203125" style="1" bestFit="1" customWidth="1"/>
    <col min="4866" max="4866" width="4.21875" style="1" bestFit="1" customWidth="1"/>
    <col min="4867" max="4867" width="3.33203125" style="1" bestFit="1" customWidth="1"/>
    <col min="4868" max="4868" width="4.21875" style="1" bestFit="1" customWidth="1"/>
    <col min="4869" max="4869" width="4.21875" style="1" customWidth="1"/>
    <col min="4870" max="4870" width="3.33203125" style="1" bestFit="1" customWidth="1"/>
    <col min="4871" max="4871" width="4.21875" style="1" bestFit="1" customWidth="1"/>
    <col min="4872" max="4872" width="6.6640625" style="1" bestFit="1" customWidth="1"/>
    <col min="4873" max="4874" width="8.21875" style="1" bestFit="1" customWidth="1"/>
    <col min="4875" max="4875" width="7.109375" style="1" bestFit="1" customWidth="1"/>
    <col min="4876" max="4876" width="8.44140625" style="1" bestFit="1" customWidth="1"/>
    <col min="4877" max="4877" width="29" style="1" customWidth="1"/>
    <col min="4878" max="5119" width="10" style="1"/>
    <col min="5120" max="5120" width="6.6640625" style="1" bestFit="1" customWidth="1"/>
    <col min="5121" max="5121" width="3.33203125" style="1" bestFit="1" customWidth="1"/>
    <col min="5122" max="5122" width="4.21875" style="1" bestFit="1" customWidth="1"/>
    <col min="5123" max="5123" width="3.33203125" style="1" bestFit="1" customWidth="1"/>
    <col min="5124" max="5124" width="4.21875" style="1" bestFit="1" customWidth="1"/>
    <col min="5125" max="5125" width="4.21875" style="1" customWidth="1"/>
    <col min="5126" max="5126" width="3.33203125" style="1" bestFit="1" customWidth="1"/>
    <col min="5127" max="5127" width="4.21875" style="1" bestFit="1" customWidth="1"/>
    <col min="5128" max="5128" width="6.6640625" style="1" bestFit="1" customWidth="1"/>
    <col min="5129" max="5130" width="8.21875" style="1" bestFit="1" customWidth="1"/>
    <col min="5131" max="5131" width="7.109375" style="1" bestFit="1" customWidth="1"/>
    <col min="5132" max="5132" width="8.44140625" style="1" bestFit="1" customWidth="1"/>
    <col min="5133" max="5133" width="29" style="1" customWidth="1"/>
    <col min="5134" max="5375" width="10" style="1"/>
    <col min="5376" max="5376" width="6.6640625" style="1" bestFit="1" customWidth="1"/>
    <col min="5377" max="5377" width="3.33203125" style="1" bestFit="1" customWidth="1"/>
    <col min="5378" max="5378" width="4.21875" style="1" bestFit="1" customWidth="1"/>
    <col min="5379" max="5379" width="3.33203125" style="1" bestFit="1" customWidth="1"/>
    <col min="5380" max="5380" width="4.21875" style="1" bestFit="1" customWidth="1"/>
    <col min="5381" max="5381" width="4.21875" style="1" customWidth="1"/>
    <col min="5382" max="5382" width="3.33203125" style="1" bestFit="1" customWidth="1"/>
    <col min="5383" max="5383" width="4.21875" style="1" bestFit="1" customWidth="1"/>
    <col min="5384" max="5384" width="6.6640625" style="1" bestFit="1" customWidth="1"/>
    <col min="5385" max="5386" width="8.21875" style="1" bestFit="1" customWidth="1"/>
    <col min="5387" max="5387" width="7.109375" style="1" bestFit="1" customWidth="1"/>
    <col min="5388" max="5388" width="8.44140625" style="1" bestFit="1" customWidth="1"/>
    <col min="5389" max="5389" width="29" style="1" customWidth="1"/>
    <col min="5390" max="5631" width="10" style="1"/>
    <col min="5632" max="5632" width="6.6640625" style="1" bestFit="1" customWidth="1"/>
    <col min="5633" max="5633" width="3.33203125" style="1" bestFit="1" customWidth="1"/>
    <col min="5634" max="5634" width="4.21875" style="1" bestFit="1" customWidth="1"/>
    <col min="5635" max="5635" width="3.33203125" style="1" bestFit="1" customWidth="1"/>
    <col min="5636" max="5636" width="4.21875" style="1" bestFit="1" customWidth="1"/>
    <col min="5637" max="5637" width="4.21875" style="1" customWidth="1"/>
    <col min="5638" max="5638" width="3.33203125" style="1" bestFit="1" customWidth="1"/>
    <col min="5639" max="5639" width="4.21875" style="1" bestFit="1" customWidth="1"/>
    <col min="5640" max="5640" width="6.6640625" style="1" bestFit="1" customWidth="1"/>
    <col min="5641" max="5642" width="8.21875" style="1" bestFit="1" customWidth="1"/>
    <col min="5643" max="5643" width="7.109375" style="1" bestFit="1" customWidth="1"/>
    <col min="5644" max="5644" width="8.44140625" style="1" bestFit="1" customWidth="1"/>
    <col min="5645" max="5645" width="29" style="1" customWidth="1"/>
    <col min="5646" max="5887" width="10" style="1"/>
    <col min="5888" max="5888" width="6.6640625" style="1" bestFit="1" customWidth="1"/>
    <col min="5889" max="5889" width="3.33203125" style="1" bestFit="1" customWidth="1"/>
    <col min="5890" max="5890" width="4.21875" style="1" bestFit="1" customWidth="1"/>
    <col min="5891" max="5891" width="3.33203125" style="1" bestFit="1" customWidth="1"/>
    <col min="5892" max="5892" width="4.21875" style="1" bestFit="1" customWidth="1"/>
    <col min="5893" max="5893" width="4.21875" style="1" customWidth="1"/>
    <col min="5894" max="5894" width="3.33203125" style="1" bestFit="1" customWidth="1"/>
    <col min="5895" max="5895" width="4.21875" style="1" bestFit="1" customWidth="1"/>
    <col min="5896" max="5896" width="6.6640625" style="1" bestFit="1" customWidth="1"/>
    <col min="5897" max="5898" width="8.21875" style="1" bestFit="1" customWidth="1"/>
    <col min="5899" max="5899" width="7.109375" style="1" bestFit="1" customWidth="1"/>
    <col min="5900" max="5900" width="8.44140625" style="1" bestFit="1" customWidth="1"/>
    <col min="5901" max="5901" width="29" style="1" customWidth="1"/>
    <col min="5902" max="6143" width="10" style="1"/>
    <col min="6144" max="6144" width="6.6640625" style="1" bestFit="1" customWidth="1"/>
    <col min="6145" max="6145" width="3.33203125" style="1" bestFit="1" customWidth="1"/>
    <col min="6146" max="6146" width="4.21875" style="1" bestFit="1" customWidth="1"/>
    <col min="6147" max="6147" width="3.33203125" style="1" bestFit="1" customWidth="1"/>
    <col min="6148" max="6148" width="4.21875" style="1" bestFit="1" customWidth="1"/>
    <col min="6149" max="6149" width="4.21875" style="1" customWidth="1"/>
    <col min="6150" max="6150" width="3.33203125" style="1" bestFit="1" customWidth="1"/>
    <col min="6151" max="6151" width="4.21875" style="1" bestFit="1" customWidth="1"/>
    <col min="6152" max="6152" width="6.6640625" style="1" bestFit="1" customWidth="1"/>
    <col min="6153" max="6154" width="8.21875" style="1" bestFit="1" customWidth="1"/>
    <col min="6155" max="6155" width="7.109375" style="1" bestFit="1" customWidth="1"/>
    <col min="6156" max="6156" width="8.44140625" style="1" bestFit="1" customWidth="1"/>
    <col min="6157" max="6157" width="29" style="1" customWidth="1"/>
    <col min="6158" max="6399" width="10" style="1"/>
    <col min="6400" max="6400" width="6.6640625" style="1" bestFit="1" customWidth="1"/>
    <col min="6401" max="6401" width="3.33203125" style="1" bestFit="1" customWidth="1"/>
    <col min="6402" max="6402" width="4.21875" style="1" bestFit="1" customWidth="1"/>
    <col min="6403" max="6403" width="3.33203125" style="1" bestFit="1" customWidth="1"/>
    <col min="6404" max="6404" width="4.21875" style="1" bestFit="1" customWidth="1"/>
    <col min="6405" max="6405" width="4.21875" style="1" customWidth="1"/>
    <col min="6406" max="6406" width="3.33203125" style="1" bestFit="1" customWidth="1"/>
    <col min="6407" max="6407" width="4.21875" style="1" bestFit="1" customWidth="1"/>
    <col min="6408" max="6408" width="6.6640625" style="1" bestFit="1" customWidth="1"/>
    <col min="6409" max="6410" width="8.21875" style="1" bestFit="1" customWidth="1"/>
    <col min="6411" max="6411" width="7.109375" style="1" bestFit="1" customWidth="1"/>
    <col min="6412" max="6412" width="8.44140625" style="1" bestFit="1" customWidth="1"/>
    <col min="6413" max="6413" width="29" style="1" customWidth="1"/>
    <col min="6414" max="6655" width="10" style="1"/>
    <col min="6656" max="6656" width="6.6640625" style="1" bestFit="1" customWidth="1"/>
    <col min="6657" max="6657" width="3.33203125" style="1" bestFit="1" customWidth="1"/>
    <col min="6658" max="6658" width="4.21875" style="1" bestFit="1" customWidth="1"/>
    <col min="6659" max="6659" width="3.33203125" style="1" bestFit="1" customWidth="1"/>
    <col min="6660" max="6660" width="4.21875" style="1" bestFit="1" customWidth="1"/>
    <col min="6661" max="6661" width="4.21875" style="1" customWidth="1"/>
    <col min="6662" max="6662" width="3.33203125" style="1" bestFit="1" customWidth="1"/>
    <col min="6663" max="6663" width="4.21875" style="1" bestFit="1" customWidth="1"/>
    <col min="6664" max="6664" width="6.6640625" style="1" bestFit="1" customWidth="1"/>
    <col min="6665" max="6666" width="8.21875" style="1" bestFit="1" customWidth="1"/>
    <col min="6667" max="6667" width="7.109375" style="1" bestFit="1" customWidth="1"/>
    <col min="6668" max="6668" width="8.44140625" style="1" bestFit="1" customWidth="1"/>
    <col min="6669" max="6669" width="29" style="1" customWidth="1"/>
    <col min="6670" max="6911" width="10" style="1"/>
    <col min="6912" max="6912" width="6.6640625" style="1" bestFit="1" customWidth="1"/>
    <col min="6913" max="6913" width="3.33203125" style="1" bestFit="1" customWidth="1"/>
    <col min="6914" max="6914" width="4.21875" style="1" bestFit="1" customWidth="1"/>
    <col min="6915" max="6915" width="3.33203125" style="1" bestFit="1" customWidth="1"/>
    <col min="6916" max="6916" width="4.21875" style="1" bestFit="1" customWidth="1"/>
    <col min="6917" max="6917" width="4.21875" style="1" customWidth="1"/>
    <col min="6918" max="6918" width="3.33203125" style="1" bestFit="1" customWidth="1"/>
    <col min="6919" max="6919" width="4.21875" style="1" bestFit="1" customWidth="1"/>
    <col min="6920" max="6920" width="6.6640625" style="1" bestFit="1" customWidth="1"/>
    <col min="6921" max="6922" width="8.21875" style="1" bestFit="1" customWidth="1"/>
    <col min="6923" max="6923" width="7.109375" style="1" bestFit="1" customWidth="1"/>
    <col min="6924" max="6924" width="8.44140625" style="1" bestFit="1" customWidth="1"/>
    <col min="6925" max="6925" width="29" style="1" customWidth="1"/>
    <col min="6926" max="7167" width="10" style="1"/>
    <col min="7168" max="7168" width="6.6640625" style="1" bestFit="1" customWidth="1"/>
    <col min="7169" max="7169" width="3.33203125" style="1" bestFit="1" customWidth="1"/>
    <col min="7170" max="7170" width="4.21875" style="1" bestFit="1" customWidth="1"/>
    <col min="7171" max="7171" width="3.33203125" style="1" bestFit="1" customWidth="1"/>
    <col min="7172" max="7172" width="4.21875" style="1" bestFit="1" customWidth="1"/>
    <col min="7173" max="7173" width="4.21875" style="1" customWidth="1"/>
    <col min="7174" max="7174" width="3.33203125" style="1" bestFit="1" customWidth="1"/>
    <col min="7175" max="7175" width="4.21875" style="1" bestFit="1" customWidth="1"/>
    <col min="7176" max="7176" width="6.6640625" style="1" bestFit="1" customWidth="1"/>
    <col min="7177" max="7178" width="8.21875" style="1" bestFit="1" customWidth="1"/>
    <col min="7179" max="7179" width="7.109375" style="1" bestFit="1" customWidth="1"/>
    <col min="7180" max="7180" width="8.44140625" style="1" bestFit="1" customWidth="1"/>
    <col min="7181" max="7181" width="29" style="1" customWidth="1"/>
    <col min="7182" max="7423" width="10" style="1"/>
    <col min="7424" max="7424" width="6.6640625" style="1" bestFit="1" customWidth="1"/>
    <col min="7425" max="7425" width="3.33203125" style="1" bestFit="1" customWidth="1"/>
    <col min="7426" max="7426" width="4.21875" style="1" bestFit="1" customWidth="1"/>
    <col min="7427" max="7427" width="3.33203125" style="1" bestFit="1" customWidth="1"/>
    <col min="7428" max="7428" width="4.21875" style="1" bestFit="1" customWidth="1"/>
    <col min="7429" max="7429" width="4.21875" style="1" customWidth="1"/>
    <col min="7430" max="7430" width="3.33203125" style="1" bestFit="1" customWidth="1"/>
    <col min="7431" max="7431" width="4.21875" style="1" bestFit="1" customWidth="1"/>
    <col min="7432" max="7432" width="6.6640625" style="1" bestFit="1" customWidth="1"/>
    <col min="7433" max="7434" width="8.21875" style="1" bestFit="1" customWidth="1"/>
    <col min="7435" max="7435" width="7.109375" style="1" bestFit="1" customWidth="1"/>
    <col min="7436" max="7436" width="8.44140625" style="1" bestFit="1" customWidth="1"/>
    <col min="7437" max="7437" width="29" style="1" customWidth="1"/>
    <col min="7438" max="7679" width="10" style="1"/>
    <col min="7680" max="7680" width="6.6640625" style="1" bestFit="1" customWidth="1"/>
    <col min="7681" max="7681" width="3.33203125" style="1" bestFit="1" customWidth="1"/>
    <col min="7682" max="7682" width="4.21875" style="1" bestFit="1" customWidth="1"/>
    <col min="7683" max="7683" width="3.33203125" style="1" bestFit="1" customWidth="1"/>
    <col min="7684" max="7684" width="4.21875" style="1" bestFit="1" customWidth="1"/>
    <col min="7685" max="7685" width="4.21875" style="1" customWidth="1"/>
    <col min="7686" max="7686" width="3.33203125" style="1" bestFit="1" customWidth="1"/>
    <col min="7687" max="7687" width="4.21875" style="1" bestFit="1" customWidth="1"/>
    <col min="7688" max="7688" width="6.6640625" style="1" bestFit="1" customWidth="1"/>
    <col min="7689" max="7690" width="8.21875" style="1" bestFit="1" customWidth="1"/>
    <col min="7691" max="7691" width="7.109375" style="1" bestFit="1" customWidth="1"/>
    <col min="7692" max="7692" width="8.44140625" style="1" bestFit="1" customWidth="1"/>
    <col min="7693" max="7693" width="29" style="1" customWidth="1"/>
    <col min="7694" max="7935" width="10" style="1"/>
    <col min="7936" max="7936" width="6.6640625" style="1" bestFit="1" customWidth="1"/>
    <col min="7937" max="7937" width="3.33203125" style="1" bestFit="1" customWidth="1"/>
    <col min="7938" max="7938" width="4.21875" style="1" bestFit="1" customWidth="1"/>
    <col min="7939" max="7939" width="3.33203125" style="1" bestFit="1" customWidth="1"/>
    <col min="7940" max="7940" width="4.21875" style="1" bestFit="1" customWidth="1"/>
    <col min="7941" max="7941" width="4.21875" style="1" customWidth="1"/>
    <col min="7942" max="7942" width="3.33203125" style="1" bestFit="1" customWidth="1"/>
    <col min="7943" max="7943" width="4.21875" style="1" bestFit="1" customWidth="1"/>
    <col min="7944" max="7944" width="6.6640625" style="1" bestFit="1" customWidth="1"/>
    <col min="7945" max="7946" width="8.21875" style="1" bestFit="1" customWidth="1"/>
    <col min="7947" max="7947" width="7.109375" style="1" bestFit="1" customWidth="1"/>
    <col min="7948" max="7948" width="8.44140625" style="1" bestFit="1" customWidth="1"/>
    <col min="7949" max="7949" width="29" style="1" customWidth="1"/>
    <col min="7950" max="8191" width="10" style="1"/>
    <col min="8192" max="8192" width="6.6640625" style="1" bestFit="1" customWidth="1"/>
    <col min="8193" max="8193" width="3.33203125" style="1" bestFit="1" customWidth="1"/>
    <col min="8194" max="8194" width="4.21875" style="1" bestFit="1" customWidth="1"/>
    <col min="8195" max="8195" width="3.33203125" style="1" bestFit="1" customWidth="1"/>
    <col min="8196" max="8196" width="4.21875" style="1" bestFit="1" customWidth="1"/>
    <col min="8197" max="8197" width="4.21875" style="1" customWidth="1"/>
    <col min="8198" max="8198" width="3.33203125" style="1" bestFit="1" customWidth="1"/>
    <col min="8199" max="8199" width="4.21875" style="1" bestFit="1" customWidth="1"/>
    <col min="8200" max="8200" width="6.6640625" style="1" bestFit="1" customWidth="1"/>
    <col min="8201" max="8202" width="8.21875" style="1" bestFit="1" customWidth="1"/>
    <col min="8203" max="8203" width="7.109375" style="1" bestFit="1" customWidth="1"/>
    <col min="8204" max="8204" width="8.44140625" style="1" bestFit="1" customWidth="1"/>
    <col min="8205" max="8205" width="29" style="1" customWidth="1"/>
    <col min="8206" max="8447" width="10" style="1"/>
    <col min="8448" max="8448" width="6.6640625" style="1" bestFit="1" customWidth="1"/>
    <col min="8449" max="8449" width="3.33203125" style="1" bestFit="1" customWidth="1"/>
    <col min="8450" max="8450" width="4.21875" style="1" bestFit="1" customWidth="1"/>
    <col min="8451" max="8451" width="3.33203125" style="1" bestFit="1" customWidth="1"/>
    <col min="8452" max="8452" width="4.21875" style="1" bestFit="1" customWidth="1"/>
    <col min="8453" max="8453" width="4.21875" style="1" customWidth="1"/>
    <col min="8454" max="8454" width="3.33203125" style="1" bestFit="1" customWidth="1"/>
    <col min="8455" max="8455" width="4.21875" style="1" bestFit="1" customWidth="1"/>
    <col min="8456" max="8456" width="6.6640625" style="1" bestFit="1" customWidth="1"/>
    <col min="8457" max="8458" width="8.21875" style="1" bestFit="1" customWidth="1"/>
    <col min="8459" max="8459" width="7.109375" style="1" bestFit="1" customWidth="1"/>
    <col min="8460" max="8460" width="8.44140625" style="1" bestFit="1" customWidth="1"/>
    <col min="8461" max="8461" width="29" style="1" customWidth="1"/>
    <col min="8462" max="8703" width="10" style="1"/>
    <col min="8704" max="8704" width="6.6640625" style="1" bestFit="1" customWidth="1"/>
    <col min="8705" max="8705" width="3.33203125" style="1" bestFit="1" customWidth="1"/>
    <col min="8706" max="8706" width="4.21875" style="1" bestFit="1" customWidth="1"/>
    <col min="8707" max="8707" width="3.33203125" style="1" bestFit="1" customWidth="1"/>
    <col min="8708" max="8708" width="4.21875" style="1" bestFit="1" customWidth="1"/>
    <col min="8709" max="8709" width="4.21875" style="1" customWidth="1"/>
    <col min="8710" max="8710" width="3.33203125" style="1" bestFit="1" customWidth="1"/>
    <col min="8711" max="8711" width="4.21875" style="1" bestFit="1" customWidth="1"/>
    <col min="8712" max="8712" width="6.6640625" style="1" bestFit="1" customWidth="1"/>
    <col min="8713" max="8714" width="8.21875" style="1" bestFit="1" customWidth="1"/>
    <col min="8715" max="8715" width="7.109375" style="1" bestFit="1" customWidth="1"/>
    <col min="8716" max="8716" width="8.44140625" style="1" bestFit="1" customWidth="1"/>
    <col min="8717" max="8717" width="29" style="1" customWidth="1"/>
    <col min="8718" max="8959" width="10" style="1"/>
    <col min="8960" max="8960" width="6.6640625" style="1" bestFit="1" customWidth="1"/>
    <col min="8961" max="8961" width="3.33203125" style="1" bestFit="1" customWidth="1"/>
    <col min="8962" max="8962" width="4.21875" style="1" bestFit="1" customWidth="1"/>
    <col min="8963" max="8963" width="3.33203125" style="1" bestFit="1" customWidth="1"/>
    <col min="8964" max="8964" width="4.21875" style="1" bestFit="1" customWidth="1"/>
    <col min="8965" max="8965" width="4.21875" style="1" customWidth="1"/>
    <col min="8966" max="8966" width="3.33203125" style="1" bestFit="1" customWidth="1"/>
    <col min="8967" max="8967" width="4.21875" style="1" bestFit="1" customWidth="1"/>
    <col min="8968" max="8968" width="6.6640625" style="1" bestFit="1" customWidth="1"/>
    <col min="8969" max="8970" width="8.21875" style="1" bestFit="1" customWidth="1"/>
    <col min="8971" max="8971" width="7.109375" style="1" bestFit="1" customWidth="1"/>
    <col min="8972" max="8972" width="8.44140625" style="1" bestFit="1" customWidth="1"/>
    <col min="8973" max="8973" width="29" style="1" customWidth="1"/>
    <col min="8974" max="9215" width="10" style="1"/>
    <col min="9216" max="9216" width="6.6640625" style="1" bestFit="1" customWidth="1"/>
    <col min="9217" max="9217" width="3.33203125" style="1" bestFit="1" customWidth="1"/>
    <col min="9218" max="9218" width="4.21875" style="1" bestFit="1" customWidth="1"/>
    <col min="9219" max="9219" width="3.33203125" style="1" bestFit="1" customWidth="1"/>
    <col min="9220" max="9220" width="4.21875" style="1" bestFit="1" customWidth="1"/>
    <col min="9221" max="9221" width="4.21875" style="1" customWidth="1"/>
    <col min="9222" max="9222" width="3.33203125" style="1" bestFit="1" customWidth="1"/>
    <col min="9223" max="9223" width="4.21875" style="1" bestFit="1" customWidth="1"/>
    <col min="9224" max="9224" width="6.6640625" style="1" bestFit="1" customWidth="1"/>
    <col min="9225" max="9226" width="8.21875" style="1" bestFit="1" customWidth="1"/>
    <col min="9227" max="9227" width="7.109375" style="1" bestFit="1" customWidth="1"/>
    <col min="9228" max="9228" width="8.44140625" style="1" bestFit="1" customWidth="1"/>
    <col min="9229" max="9229" width="29" style="1" customWidth="1"/>
    <col min="9230" max="9471" width="10" style="1"/>
    <col min="9472" max="9472" width="6.6640625" style="1" bestFit="1" customWidth="1"/>
    <col min="9473" max="9473" width="3.33203125" style="1" bestFit="1" customWidth="1"/>
    <col min="9474" max="9474" width="4.21875" style="1" bestFit="1" customWidth="1"/>
    <col min="9475" max="9475" width="3.33203125" style="1" bestFit="1" customWidth="1"/>
    <col min="9476" max="9476" width="4.21875" style="1" bestFit="1" customWidth="1"/>
    <col min="9477" max="9477" width="4.21875" style="1" customWidth="1"/>
    <col min="9478" max="9478" width="3.33203125" style="1" bestFit="1" customWidth="1"/>
    <col min="9479" max="9479" width="4.21875" style="1" bestFit="1" customWidth="1"/>
    <col min="9480" max="9480" width="6.6640625" style="1" bestFit="1" customWidth="1"/>
    <col min="9481" max="9482" width="8.21875" style="1" bestFit="1" customWidth="1"/>
    <col min="9483" max="9483" width="7.109375" style="1" bestFit="1" customWidth="1"/>
    <col min="9484" max="9484" width="8.44140625" style="1" bestFit="1" customWidth="1"/>
    <col min="9485" max="9485" width="29" style="1" customWidth="1"/>
    <col min="9486" max="9727" width="10" style="1"/>
    <col min="9728" max="9728" width="6.6640625" style="1" bestFit="1" customWidth="1"/>
    <col min="9729" max="9729" width="3.33203125" style="1" bestFit="1" customWidth="1"/>
    <col min="9730" max="9730" width="4.21875" style="1" bestFit="1" customWidth="1"/>
    <col min="9731" max="9731" width="3.33203125" style="1" bestFit="1" customWidth="1"/>
    <col min="9732" max="9732" width="4.21875" style="1" bestFit="1" customWidth="1"/>
    <col min="9733" max="9733" width="4.21875" style="1" customWidth="1"/>
    <col min="9734" max="9734" width="3.33203125" style="1" bestFit="1" customWidth="1"/>
    <col min="9735" max="9735" width="4.21875" style="1" bestFit="1" customWidth="1"/>
    <col min="9736" max="9736" width="6.6640625" style="1" bestFit="1" customWidth="1"/>
    <col min="9737" max="9738" width="8.21875" style="1" bestFit="1" customWidth="1"/>
    <col min="9739" max="9739" width="7.109375" style="1" bestFit="1" customWidth="1"/>
    <col min="9740" max="9740" width="8.44140625" style="1" bestFit="1" customWidth="1"/>
    <col min="9741" max="9741" width="29" style="1" customWidth="1"/>
    <col min="9742" max="9983" width="10" style="1"/>
    <col min="9984" max="9984" width="6.6640625" style="1" bestFit="1" customWidth="1"/>
    <col min="9985" max="9985" width="3.33203125" style="1" bestFit="1" customWidth="1"/>
    <col min="9986" max="9986" width="4.21875" style="1" bestFit="1" customWidth="1"/>
    <col min="9987" max="9987" width="3.33203125" style="1" bestFit="1" customWidth="1"/>
    <col min="9988" max="9988" width="4.21875" style="1" bestFit="1" customWidth="1"/>
    <col min="9989" max="9989" width="4.21875" style="1" customWidth="1"/>
    <col min="9990" max="9990" width="3.33203125" style="1" bestFit="1" customWidth="1"/>
    <col min="9991" max="9991" width="4.21875" style="1" bestFit="1" customWidth="1"/>
    <col min="9992" max="9992" width="6.6640625" style="1" bestFit="1" customWidth="1"/>
    <col min="9993" max="9994" width="8.21875" style="1" bestFit="1" customWidth="1"/>
    <col min="9995" max="9995" width="7.109375" style="1" bestFit="1" customWidth="1"/>
    <col min="9996" max="9996" width="8.44140625" style="1" bestFit="1" customWidth="1"/>
    <col min="9997" max="9997" width="29" style="1" customWidth="1"/>
    <col min="9998" max="10239" width="10" style="1"/>
    <col min="10240" max="10240" width="6.6640625" style="1" bestFit="1" customWidth="1"/>
    <col min="10241" max="10241" width="3.33203125" style="1" bestFit="1" customWidth="1"/>
    <col min="10242" max="10242" width="4.21875" style="1" bestFit="1" customWidth="1"/>
    <col min="10243" max="10243" width="3.33203125" style="1" bestFit="1" customWidth="1"/>
    <col min="10244" max="10244" width="4.21875" style="1" bestFit="1" customWidth="1"/>
    <col min="10245" max="10245" width="4.21875" style="1" customWidth="1"/>
    <col min="10246" max="10246" width="3.33203125" style="1" bestFit="1" customWidth="1"/>
    <col min="10247" max="10247" width="4.21875" style="1" bestFit="1" customWidth="1"/>
    <col min="10248" max="10248" width="6.6640625" style="1" bestFit="1" customWidth="1"/>
    <col min="10249" max="10250" width="8.21875" style="1" bestFit="1" customWidth="1"/>
    <col min="10251" max="10251" width="7.109375" style="1" bestFit="1" customWidth="1"/>
    <col min="10252" max="10252" width="8.44140625" style="1" bestFit="1" customWidth="1"/>
    <col min="10253" max="10253" width="29" style="1" customWidth="1"/>
    <col min="10254" max="10495" width="10" style="1"/>
    <col min="10496" max="10496" width="6.6640625" style="1" bestFit="1" customWidth="1"/>
    <col min="10497" max="10497" width="3.33203125" style="1" bestFit="1" customWidth="1"/>
    <col min="10498" max="10498" width="4.21875" style="1" bestFit="1" customWidth="1"/>
    <col min="10499" max="10499" width="3.33203125" style="1" bestFit="1" customWidth="1"/>
    <col min="10500" max="10500" width="4.21875" style="1" bestFit="1" customWidth="1"/>
    <col min="10501" max="10501" width="4.21875" style="1" customWidth="1"/>
    <col min="10502" max="10502" width="3.33203125" style="1" bestFit="1" customWidth="1"/>
    <col min="10503" max="10503" width="4.21875" style="1" bestFit="1" customWidth="1"/>
    <col min="10504" max="10504" width="6.6640625" style="1" bestFit="1" customWidth="1"/>
    <col min="10505" max="10506" width="8.21875" style="1" bestFit="1" customWidth="1"/>
    <col min="10507" max="10507" width="7.109375" style="1" bestFit="1" customWidth="1"/>
    <col min="10508" max="10508" width="8.44140625" style="1" bestFit="1" customWidth="1"/>
    <col min="10509" max="10509" width="29" style="1" customWidth="1"/>
    <col min="10510" max="10751" width="10" style="1"/>
    <col min="10752" max="10752" width="6.6640625" style="1" bestFit="1" customWidth="1"/>
    <col min="10753" max="10753" width="3.33203125" style="1" bestFit="1" customWidth="1"/>
    <col min="10754" max="10754" width="4.21875" style="1" bestFit="1" customWidth="1"/>
    <col min="10755" max="10755" width="3.33203125" style="1" bestFit="1" customWidth="1"/>
    <col min="10756" max="10756" width="4.21875" style="1" bestFit="1" customWidth="1"/>
    <col min="10757" max="10757" width="4.21875" style="1" customWidth="1"/>
    <col min="10758" max="10758" width="3.33203125" style="1" bestFit="1" customWidth="1"/>
    <col min="10759" max="10759" width="4.21875" style="1" bestFit="1" customWidth="1"/>
    <col min="10760" max="10760" width="6.6640625" style="1" bestFit="1" customWidth="1"/>
    <col min="10761" max="10762" width="8.21875" style="1" bestFit="1" customWidth="1"/>
    <col min="10763" max="10763" width="7.109375" style="1" bestFit="1" customWidth="1"/>
    <col min="10764" max="10764" width="8.44140625" style="1" bestFit="1" customWidth="1"/>
    <col min="10765" max="10765" width="29" style="1" customWidth="1"/>
    <col min="10766" max="11007" width="10" style="1"/>
    <col min="11008" max="11008" width="6.6640625" style="1" bestFit="1" customWidth="1"/>
    <col min="11009" max="11009" width="3.33203125" style="1" bestFit="1" customWidth="1"/>
    <col min="11010" max="11010" width="4.21875" style="1" bestFit="1" customWidth="1"/>
    <col min="11011" max="11011" width="3.33203125" style="1" bestFit="1" customWidth="1"/>
    <col min="11012" max="11012" width="4.21875" style="1" bestFit="1" customWidth="1"/>
    <col min="11013" max="11013" width="4.21875" style="1" customWidth="1"/>
    <col min="11014" max="11014" width="3.33203125" style="1" bestFit="1" customWidth="1"/>
    <col min="11015" max="11015" width="4.21875" style="1" bestFit="1" customWidth="1"/>
    <col min="11016" max="11016" width="6.6640625" style="1" bestFit="1" customWidth="1"/>
    <col min="11017" max="11018" width="8.21875" style="1" bestFit="1" customWidth="1"/>
    <col min="11019" max="11019" width="7.109375" style="1" bestFit="1" customWidth="1"/>
    <col min="11020" max="11020" width="8.44140625" style="1" bestFit="1" customWidth="1"/>
    <col min="11021" max="11021" width="29" style="1" customWidth="1"/>
    <col min="11022" max="11263" width="10" style="1"/>
    <col min="11264" max="11264" width="6.6640625" style="1" bestFit="1" customWidth="1"/>
    <col min="11265" max="11265" width="3.33203125" style="1" bestFit="1" customWidth="1"/>
    <col min="11266" max="11266" width="4.21875" style="1" bestFit="1" customWidth="1"/>
    <col min="11267" max="11267" width="3.33203125" style="1" bestFit="1" customWidth="1"/>
    <col min="11268" max="11268" width="4.21875" style="1" bestFit="1" customWidth="1"/>
    <col min="11269" max="11269" width="4.21875" style="1" customWidth="1"/>
    <col min="11270" max="11270" width="3.33203125" style="1" bestFit="1" customWidth="1"/>
    <col min="11271" max="11271" width="4.21875" style="1" bestFit="1" customWidth="1"/>
    <col min="11272" max="11272" width="6.6640625" style="1" bestFit="1" customWidth="1"/>
    <col min="11273" max="11274" width="8.21875" style="1" bestFit="1" customWidth="1"/>
    <col min="11275" max="11275" width="7.109375" style="1" bestFit="1" customWidth="1"/>
    <col min="11276" max="11276" width="8.44140625" style="1" bestFit="1" customWidth="1"/>
    <col min="11277" max="11277" width="29" style="1" customWidth="1"/>
    <col min="11278" max="11519" width="10" style="1"/>
    <col min="11520" max="11520" width="6.6640625" style="1" bestFit="1" customWidth="1"/>
    <col min="11521" max="11521" width="3.33203125" style="1" bestFit="1" customWidth="1"/>
    <col min="11522" max="11522" width="4.21875" style="1" bestFit="1" customWidth="1"/>
    <col min="11523" max="11523" width="3.33203125" style="1" bestFit="1" customWidth="1"/>
    <col min="11524" max="11524" width="4.21875" style="1" bestFit="1" customWidth="1"/>
    <col min="11525" max="11525" width="4.21875" style="1" customWidth="1"/>
    <col min="11526" max="11526" width="3.33203125" style="1" bestFit="1" customWidth="1"/>
    <col min="11527" max="11527" width="4.21875" style="1" bestFit="1" customWidth="1"/>
    <col min="11528" max="11528" width="6.6640625" style="1" bestFit="1" customWidth="1"/>
    <col min="11529" max="11530" width="8.21875" style="1" bestFit="1" customWidth="1"/>
    <col min="11531" max="11531" width="7.109375" style="1" bestFit="1" customWidth="1"/>
    <col min="11532" max="11532" width="8.44140625" style="1" bestFit="1" customWidth="1"/>
    <col min="11533" max="11533" width="29" style="1" customWidth="1"/>
    <col min="11534" max="11775" width="10" style="1"/>
    <col min="11776" max="11776" width="6.6640625" style="1" bestFit="1" customWidth="1"/>
    <col min="11777" max="11777" width="3.33203125" style="1" bestFit="1" customWidth="1"/>
    <col min="11778" max="11778" width="4.21875" style="1" bestFit="1" customWidth="1"/>
    <col min="11779" max="11779" width="3.33203125" style="1" bestFit="1" customWidth="1"/>
    <col min="11780" max="11780" width="4.21875" style="1" bestFit="1" customWidth="1"/>
    <col min="11781" max="11781" width="4.21875" style="1" customWidth="1"/>
    <col min="11782" max="11782" width="3.33203125" style="1" bestFit="1" customWidth="1"/>
    <col min="11783" max="11783" width="4.21875" style="1" bestFit="1" customWidth="1"/>
    <col min="11784" max="11784" width="6.6640625" style="1" bestFit="1" customWidth="1"/>
    <col min="11785" max="11786" width="8.21875" style="1" bestFit="1" customWidth="1"/>
    <col min="11787" max="11787" width="7.109375" style="1" bestFit="1" customWidth="1"/>
    <col min="11788" max="11788" width="8.44140625" style="1" bestFit="1" customWidth="1"/>
    <col min="11789" max="11789" width="29" style="1" customWidth="1"/>
    <col min="11790" max="12031" width="10" style="1"/>
    <col min="12032" max="12032" width="6.6640625" style="1" bestFit="1" customWidth="1"/>
    <col min="12033" max="12033" width="3.33203125" style="1" bestFit="1" customWidth="1"/>
    <col min="12034" max="12034" width="4.21875" style="1" bestFit="1" customWidth="1"/>
    <col min="12035" max="12035" width="3.33203125" style="1" bestFit="1" customWidth="1"/>
    <col min="12036" max="12036" width="4.21875" style="1" bestFit="1" customWidth="1"/>
    <col min="12037" max="12037" width="4.21875" style="1" customWidth="1"/>
    <col min="12038" max="12038" width="3.33203125" style="1" bestFit="1" customWidth="1"/>
    <col min="12039" max="12039" width="4.21875" style="1" bestFit="1" customWidth="1"/>
    <col min="12040" max="12040" width="6.6640625" style="1" bestFit="1" customWidth="1"/>
    <col min="12041" max="12042" width="8.21875" style="1" bestFit="1" customWidth="1"/>
    <col min="12043" max="12043" width="7.109375" style="1" bestFit="1" customWidth="1"/>
    <col min="12044" max="12044" width="8.44140625" style="1" bestFit="1" customWidth="1"/>
    <col min="12045" max="12045" width="29" style="1" customWidth="1"/>
    <col min="12046" max="12287" width="10" style="1"/>
    <col min="12288" max="12288" width="6.6640625" style="1" bestFit="1" customWidth="1"/>
    <col min="12289" max="12289" width="3.33203125" style="1" bestFit="1" customWidth="1"/>
    <col min="12290" max="12290" width="4.21875" style="1" bestFit="1" customWidth="1"/>
    <col min="12291" max="12291" width="3.33203125" style="1" bestFit="1" customWidth="1"/>
    <col min="12292" max="12292" width="4.21875" style="1" bestFit="1" customWidth="1"/>
    <col min="12293" max="12293" width="4.21875" style="1" customWidth="1"/>
    <col min="12294" max="12294" width="3.33203125" style="1" bestFit="1" customWidth="1"/>
    <col min="12295" max="12295" width="4.21875" style="1" bestFit="1" customWidth="1"/>
    <col min="12296" max="12296" width="6.6640625" style="1" bestFit="1" customWidth="1"/>
    <col min="12297" max="12298" width="8.21875" style="1" bestFit="1" customWidth="1"/>
    <col min="12299" max="12299" width="7.109375" style="1" bestFit="1" customWidth="1"/>
    <col min="12300" max="12300" width="8.44140625" style="1" bestFit="1" customWidth="1"/>
    <col min="12301" max="12301" width="29" style="1" customWidth="1"/>
    <col min="12302" max="12543" width="10" style="1"/>
    <col min="12544" max="12544" width="6.6640625" style="1" bestFit="1" customWidth="1"/>
    <col min="12545" max="12545" width="3.33203125" style="1" bestFit="1" customWidth="1"/>
    <col min="12546" max="12546" width="4.21875" style="1" bestFit="1" customWidth="1"/>
    <col min="12547" max="12547" width="3.33203125" style="1" bestFit="1" customWidth="1"/>
    <col min="12548" max="12548" width="4.21875" style="1" bestFit="1" customWidth="1"/>
    <col min="12549" max="12549" width="4.21875" style="1" customWidth="1"/>
    <col min="12550" max="12550" width="3.33203125" style="1" bestFit="1" customWidth="1"/>
    <col min="12551" max="12551" width="4.21875" style="1" bestFit="1" customWidth="1"/>
    <col min="12552" max="12552" width="6.6640625" style="1" bestFit="1" customWidth="1"/>
    <col min="12553" max="12554" width="8.21875" style="1" bestFit="1" customWidth="1"/>
    <col min="12555" max="12555" width="7.109375" style="1" bestFit="1" customWidth="1"/>
    <col min="12556" max="12556" width="8.44140625" style="1" bestFit="1" customWidth="1"/>
    <col min="12557" max="12557" width="29" style="1" customWidth="1"/>
    <col min="12558" max="12799" width="10" style="1"/>
    <col min="12800" max="12800" width="6.6640625" style="1" bestFit="1" customWidth="1"/>
    <col min="12801" max="12801" width="3.33203125" style="1" bestFit="1" customWidth="1"/>
    <col min="12802" max="12802" width="4.21875" style="1" bestFit="1" customWidth="1"/>
    <col min="12803" max="12803" width="3.33203125" style="1" bestFit="1" customWidth="1"/>
    <col min="12804" max="12804" width="4.21875" style="1" bestFit="1" customWidth="1"/>
    <col min="12805" max="12805" width="4.21875" style="1" customWidth="1"/>
    <col min="12806" max="12806" width="3.33203125" style="1" bestFit="1" customWidth="1"/>
    <col min="12807" max="12807" width="4.21875" style="1" bestFit="1" customWidth="1"/>
    <col min="12808" max="12808" width="6.6640625" style="1" bestFit="1" customWidth="1"/>
    <col min="12809" max="12810" width="8.21875" style="1" bestFit="1" customWidth="1"/>
    <col min="12811" max="12811" width="7.109375" style="1" bestFit="1" customWidth="1"/>
    <col min="12812" max="12812" width="8.44140625" style="1" bestFit="1" customWidth="1"/>
    <col min="12813" max="12813" width="29" style="1" customWidth="1"/>
    <col min="12814" max="13055" width="10" style="1"/>
    <col min="13056" max="13056" width="6.6640625" style="1" bestFit="1" customWidth="1"/>
    <col min="13057" max="13057" width="3.33203125" style="1" bestFit="1" customWidth="1"/>
    <col min="13058" max="13058" width="4.21875" style="1" bestFit="1" customWidth="1"/>
    <col min="13059" max="13059" width="3.33203125" style="1" bestFit="1" customWidth="1"/>
    <col min="13060" max="13060" width="4.21875" style="1" bestFit="1" customWidth="1"/>
    <col min="13061" max="13061" width="4.21875" style="1" customWidth="1"/>
    <col min="13062" max="13062" width="3.33203125" style="1" bestFit="1" customWidth="1"/>
    <col min="13063" max="13063" width="4.21875" style="1" bestFit="1" customWidth="1"/>
    <col min="13064" max="13064" width="6.6640625" style="1" bestFit="1" customWidth="1"/>
    <col min="13065" max="13066" width="8.21875" style="1" bestFit="1" customWidth="1"/>
    <col min="13067" max="13067" width="7.109375" style="1" bestFit="1" customWidth="1"/>
    <col min="13068" max="13068" width="8.44140625" style="1" bestFit="1" customWidth="1"/>
    <col min="13069" max="13069" width="29" style="1" customWidth="1"/>
    <col min="13070" max="13311" width="10" style="1"/>
    <col min="13312" max="13312" width="6.6640625" style="1" bestFit="1" customWidth="1"/>
    <col min="13313" max="13313" width="3.33203125" style="1" bestFit="1" customWidth="1"/>
    <col min="13314" max="13314" width="4.21875" style="1" bestFit="1" customWidth="1"/>
    <col min="13315" max="13315" width="3.33203125" style="1" bestFit="1" customWidth="1"/>
    <col min="13316" max="13316" width="4.21875" style="1" bestFit="1" customWidth="1"/>
    <col min="13317" max="13317" width="4.21875" style="1" customWidth="1"/>
    <col min="13318" max="13318" width="3.33203125" style="1" bestFit="1" customWidth="1"/>
    <col min="13319" max="13319" width="4.21875" style="1" bestFit="1" customWidth="1"/>
    <col min="13320" max="13320" width="6.6640625" style="1" bestFit="1" customWidth="1"/>
    <col min="13321" max="13322" width="8.21875" style="1" bestFit="1" customWidth="1"/>
    <col min="13323" max="13323" width="7.109375" style="1" bestFit="1" customWidth="1"/>
    <col min="13324" max="13324" width="8.44140625" style="1" bestFit="1" customWidth="1"/>
    <col min="13325" max="13325" width="29" style="1" customWidth="1"/>
    <col min="13326" max="13567" width="10" style="1"/>
    <col min="13568" max="13568" width="6.6640625" style="1" bestFit="1" customWidth="1"/>
    <col min="13569" max="13569" width="3.33203125" style="1" bestFit="1" customWidth="1"/>
    <col min="13570" max="13570" width="4.21875" style="1" bestFit="1" customWidth="1"/>
    <col min="13571" max="13571" width="3.33203125" style="1" bestFit="1" customWidth="1"/>
    <col min="13572" max="13572" width="4.21875" style="1" bestFit="1" customWidth="1"/>
    <col min="13573" max="13573" width="4.21875" style="1" customWidth="1"/>
    <col min="13574" max="13574" width="3.33203125" style="1" bestFit="1" customWidth="1"/>
    <col min="13575" max="13575" width="4.21875" style="1" bestFit="1" customWidth="1"/>
    <col min="13576" max="13576" width="6.6640625" style="1" bestFit="1" customWidth="1"/>
    <col min="13577" max="13578" width="8.21875" style="1" bestFit="1" customWidth="1"/>
    <col min="13579" max="13579" width="7.109375" style="1" bestFit="1" customWidth="1"/>
    <col min="13580" max="13580" width="8.44140625" style="1" bestFit="1" customWidth="1"/>
    <col min="13581" max="13581" width="29" style="1" customWidth="1"/>
    <col min="13582" max="13823" width="10" style="1"/>
    <col min="13824" max="13824" width="6.6640625" style="1" bestFit="1" customWidth="1"/>
    <col min="13825" max="13825" width="3.33203125" style="1" bestFit="1" customWidth="1"/>
    <col min="13826" max="13826" width="4.21875" style="1" bestFit="1" customWidth="1"/>
    <col min="13827" max="13827" width="3.33203125" style="1" bestFit="1" customWidth="1"/>
    <col min="13828" max="13828" width="4.21875" style="1" bestFit="1" customWidth="1"/>
    <col min="13829" max="13829" width="4.21875" style="1" customWidth="1"/>
    <col min="13830" max="13830" width="3.33203125" style="1" bestFit="1" customWidth="1"/>
    <col min="13831" max="13831" width="4.21875" style="1" bestFit="1" customWidth="1"/>
    <col min="13832" max="13832" width="6.6640625" style="1" bestFit="1" customWidth="1"/>
    <col min="13833" max="13834" width="8.21875" style="1" bestFit="1" customWidth="1"/>
    <col min="13835" max="13835" width="7.109375" style="1" bestFit="1" customWidth="1"/>
    <col min="13836" max="13836" width="8.44140625" style="1" bestFit="1" customWidth="1"/>
    <col min="13837" max="13837" width="29" style="1" customWidth="1"/>
    <col min="13838" max="14079" width="10" style="1"/>
    <col min="14080" max="14080" width="6.6640625" style="1" bestFit="1" customWidth="1"/>
    <col min="14081" max="14081" width="3.33203125" style="1" bestFit="1" customWidth="1"/>
    <col min="14082" max="14082" width="4.21875" style="1" bestFit="1" customWidth="1"/>
    <col min="14083" max="14083" width="3.33203125" style="1" bestFit="1" customWidth="1"/>
    <col min="14084" max="14084" width="4.21875" style="1" bestFit="1" customWidth="1"/>
    <col min="14085" max="14085" width="4.21875" style="1" customWidth="1"/>
    <col min="14086" max="14086" width="3.33203125" style="1" bestFit="1" customWidth="1"/>
    <col min="14087" max="14087" width="4.21875" style="1" bestFit="1" customWidth="1"/>
    <col min="14088" max="14088" width="6.6640625" style="1" bestFit="1" customWidth="1"/>
    <col min="14089" max="14090" width="8.21875" style="1" bestFit="1" customWidth="1"/>
    <col min="14091" max="14091" width="7.109375" style="1" bestFit="1" customWidth="1"/>
    <col min="14092" max="14092" width="8.44140625" style="1" bestFit="1" customWidth="1"/>
    <col min="14093" max="14093" width="29" style="1" customWidth="1"/>
    <col min="14094" max="14335" width="10" style="1"/>
    <col min="14336" max="14336" width="6.6640625" style="1" bestFit="1" customWidth="1"/>
    <col min="14337" max="14337" width="3.33203125" style="1" bestFit="1" customWidth="1"/>
    <col min="14338" max="14338" width="4.21875" style="1" bestFit="1" customWidth="1"/>
    <col min="14339" max="14339" width="3.33203125" style="1" bestFit="1" customWidth="1"/>
    <col min="14340" max="14340" width="4.21875" style="1" bestFit="1" customWidth="1"/>
    <col min="14341" max="14341" width="4.21875" style="1" customWidth="1"/>
    <col min="14342" max="14342" width="3.33203125" style="1" bestFit="1" customWidth="1"/>
    <col min="14343" max="14343" width="4.21875" style="1" bestFit="1" customWidth="1"/>
    <col min="14344" max="14344" width="6.6640625" style="1" bestFit="1" customWidth="1"/>
    <col min="14345" max="14346" width="8.21875" style="1" bestFit="1" customWidth="1"/>
    <col min="14347" max="14347" width="7.109375" style="1" bestFit="1" customWidth="1"/>
    <col min="14348" max="14348" width="8.44140625" style="1" bestFit="1" customWidth="1"/>
    <col min="14349" max="14349" width="29" style="1" customWidth="1"/>
    <col min="14350" max="14591" width="10" style="1"/>
    <col min="14592" max="14592" width="6.6640625" style="1" bestFit="1" customWidth="1"/>
    <col min="14593" max="14593" width="3.33203125" style="1" bestFit="1" customWidth="1"/>
    <col min="14594" max="14594" width="4.21875" style="1" bestFit="1" customWidth="1"/>
    <col min="14595" max="14595" width="3.33203125" style="1" bestFit="1" customWidth="1"/>
    <col min="14596" max="14596" width="4.21875" style="1" bestFit="1" customWidth="1"/>
    <col min="14597" max="14597" width="4.21875" style="1" customWidth="1"/>
    <col min="14598" max="14598" width="3.33203125" style="1" bestFit="1" customWidth="1"/>
    <col min="14599" max="14599" width="4.21875" style="1" bestFit="1" customWidth="1"/>
    <col min="14600" max="14600" width="6.6640625" style="1" bestFit="1" customWidth="1"/>
    <col min="14601" max="14602" width="8.21875" style="1" bestFit="1" customWidth="1"/>
    <col min="14603" max="14603" width="7.109375" style="1" bestFit="1" customWidth="1"/>
    <col min="14604" max="14604" width="8.44140625" style="1" bestFit="1" customWidth="1"/>
    <col min="14605" max="14605" width="29" style="1" customWidth="1"/>
    <col min="14606" max="14847" width="10" style="1"/>
    <col min="14848" max="14848" width="6.6640625" style="1" bestFit="1" customWidth="1"/>
    <col min="14849" max="14849" width="3.33203125" style="1" bestFit="1" customWidth="1"/>
    <col min="14850" max="14850" width="4.21875" style="1" bestFit="1" customWidth="1"/>
    <col min="14851" max="14851" width="3.33203125" style="1" bestFit="1" customWidth="1"/>
    <col min="14852" max="14852" width="4.21875" style="1" bestFit="1" customWidth="1"/>
    <col min="14853" max="14853" width="4.21875" style="1" customWidth="1"/>
    <col min="14854" max="14854" width="3.33203125" style="1" bestFit="1" customWidth="1"/>
    <col min="14855" max="14855" width="4.21875" style="1" bestFit="1" customWidth="1"/>
    <col min="14856" max="14856" width="6.6640625" style="1" bestFit="1" customWidth="1"/>
    <col min="14857" max="14858" width="8.21875" style="1" bestFit="1" customWidth="1"/>
    <col min="14859" max="14859" width="7.109375" style="1" bestFit="1" customWidth="1"/>
    <col min="14860" max="14860" width="8.44140625" style="1" bestFit="1" customWidth="1"/>
    <col min="14861" max="14861" width="29" style="1" customWidth="1"/>
    <col min="14862" max="15103" width="10" style="1"/>
    <col min="15104" max="15104" width="6.6640625" style="1" bestFit="1" customWidth="1"/>
    <col min="15105" max="15105" width="3.33203125" style="1" bestFit="1" customWidth="1"/>
    <col min="15106" max="15106" width="4.21875" style="1" bestFit="1" customWidth="1"/>
    <col min="15107" max="15107" width="3.33203125" style="1" bestFit="1" customWidth="1"/>
    <col min="15108" max="15108" width="4.21875" style="1" bestFit="1" customWidth="1"/>
    <col min="15109" max="15109" width="4.21875" style="1" customWidth="1"/>
    <col min="15110" max="15110" width="3.33203125" style="1" bestFit="1" customWidth="1"/>
    <col min="15111" max="15111" width="4.21875" style="1" bestFit="1" customWidth="1"/>
    <col min="15112" max="15112" width="6.6640625" style="1" bestFit="1" customWidth="1"/>
    <col min="15113" max="15114" width="8.21875" style="1" bestFit="1" customWidth="1"/>
    <col min="15115" max="15115" width="7.109375" style="1" bestFit="1" customWidth="1"/>
    <col min="15116" max="15116" width="8.44140625" style="1" bestFit="1" customWidth="1"/>
    <col min="15117" max="15117" width="29" style="1" customWidth="1"/>
    <col min="15118" max="15359" width="10" style="1"/>
    <col min="15360" max="15360" width="6.6640625" style="1" bestFit="1" customWidth="1"/>
    <col min="15361" max="15361" width="3.33203125" style="1" bestFit="1" customWidth="1"/>
    <col min="15362" max="15362" width="4.21875" style="1" bestFit="1" customWidth="1"/>
    <col min="15363" max="15363" width="3.33203125" style="1" bestFit="1" customWidth="1"/>
    <col min="15364" max="15364" width="4.21875" style="1" bestFit="1" customWidth="1"/>
    <col min="15365" max="15365" width="4.21875" style="1" customWidth="1"/>
    <col min="15366" max="15366" width="3.33203125" style="1" bestFit="1" customWidth="1"/>
    <col min="15367" max="15367" width="4.21875" style="1" bestFit="1" customWidth="1"/>
    <col min="15368" max="15368" width="6.6640625" style="1" bestFit="1" customWidth="1"/>
    <col min="15369" max="15370" width="8.21875" style="1" bestFit="1" customWidth="1"/>
    <col min="15371" max="15371" width="7.109375" style="1" bestFit="1" customWidth="1"/>
    <col min="15372" max="15372" width="8.44140625" style="1" bestFit="1" customWidth="1"/>
    <col min="15373" max="15373" width="29" style="1" customWidth="1"/>
    <col min="15374" max="15615" width="10" style="1"/>
    <col min="15616" max="15616" width="6.6640625" style="1" bestFit="1" customWidth="1"/>
    <col min="15617" max="15617" width="3.33203125" style="1" bestFit="1" customWidth="1"/>
    <col min="15618" max="15618" width="4.21875" style="1" bestFit="1" customWidth="1"/>
    <col min="15619" max="15619" width="3.33203125" style="1" bestFit="1" customWidth="1"/>
    <col min="15620" max="15620" width="4.21875" style="1" bestFit="1" customWidth="1"/>
    <col min="15621" max="15621" width="4.21875" style="1" customWidth="1"/>
    <col min="15622" max="15622" width="3.33203125" style="1" bestFit="1" customWidth="1"/>
    <col min="15623" max="15623" width="4.21875" style="1" bestFit="1" customWidth="1"/>
    <col min="15624" max="15624" width="6.6640625" style="1" bestFit="1" customWidth="1"/>
    <col min="15625" max="15626" width="8.21875" style="1" bestFit="1" customWidth="1"/>
    <col min="15627" max="15627" width="7.109375" style="1" bestFit="1" customWidth="1"/>
    <col min="15628" max="15628" width="8.44140625" style="1" bestFit="1" customWidth="1"/>
    <col min="15629" max="15629" width="29" style="1" customWidth="1"/>
    <col min="15630" max="15871" width="10" style="1"/>
    <col min="15872" max="15872" width="6.6640625" style="1" bestFit="1" customWidth="1"/>
    <col min="15873" max="15873" width="3.33203125" style="1" bestFit="1" customWidth="1"/>
    <col min="15874" max="15874" width="4.21875" style="1" bestFit="1" customWidth="1"/>
    <col min="15875" max="15875" width="3.33203125" style="1" bestFit="1" customWidth="1"/>
    <col min="15876" max="15876" width="4.21875" style="1" bestFit="1" customWidth="1"/>
    <col min="15877" max="15877" width="4.21875" style="1" customWidth="1"/>
    <col min="15878" max="15878" width="3.33203125" style="1" bestFit="1" customWidth="1"/>
    <col min="15879" max="15879" width="4.21875" style="1" bestFit="1" customWidth="1"/>
    <col min="15880" max="15880" width="6.6640625" style="1" bestFit="1" customWidth="1"/>
    <col min="15881" max="15882" width="8.21875" style="1" bestFit="1" customWidth="1"/>
    <col min="15883" max="15883" width="7.109375" style="1" bestFit="1" customWidth="1"/>
    <col min="15884" max="15884" width="8.44140625" style="1" bestFit="1" customWidth="1"/>
    <col min="15885" max="15885" width="29" style="1" customWidth="1"/>
    <col min="15886" max="16127" width="10" style="1"/>
    <col min="16128" max="16128" width="6.6640625" style="1" bestFit="1" customWidth="1"/>
    <col min="16129" max="16129" width="3.33203125" style="1" bestFit="1" customWidth="1"/>
    <col min="16130" max="16130" width="4.21875" style="1" bestFit="1" customWidth="1"/>
    <col min="16131" max="16131" width="3.33203125" style="1" bestFit="1" customWidth="1"/>
    <col min="16132" max="16132" width="4.21875" style="1" bestFit="1" customWidth="1"/>
    <col min="16133" max="16133" width="4.21875" style="1" customWidth="1"/>
    <col min="16134" max="16134" width="3.33203125" style="1" bestFit="1" customWidth="1"/>
    <col min="16135" max="16135" width="4.21875" style="1" bestFit="1" customWidth="1"/>
    <col min="16136" max="16136" width="6.6640625" style="1" bestFit="1" customWidth="1"/>
    <col min="16137" max="16138" width="8.21875" style="1" bestFit="1" customWidth="1"/>
    <col min="16139" max="16139" width="7.109375" style="1" bestFit="1" customWidth="1"/>
    <col min="16140" max="16140" width="8.44140625" style="1" bestFit="1" customWidth="1"/>
    <col min="16141" max="16141" width="29" style="1" customWidth="1"/>
    <col min="16142" max="16384" width="10" style="1"/>
  </cols>
  <sheetData>
    <row r="1" spans="1:29" ht="22.5" customHeight="1">
      <c r="A1" s="73" t="s">
        <v>54</v>
      </c>
      <c r="B1" s="73"/>
      <c r="C1" s="73"/>
      <c r="D1" s="73"/>
      <c r="E1" s="73"/>
      <c r="F1" s="73"/>
      <c r="G1" s="120"/>
      <c r="H1" s="120"/>
      <c r="I1" s="120"/>
      <c r="J1" s="120"/>
      <c r="K1" s="120"/>
      <c r="M1" s="73" t="s">
        <v>55</v>
      </c>
      <c r="N1" s="73"/>
      <c r="O1" s="73"/>
      <c r="P1" s="73"/>
      <c r="Q1" s="60"/>
      <c r="R1" s="73" t="s">
        <v>56</v>
      </c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</row>
    <row r="2" spans="1:29" ht="22.5" customHeight="1">
      <c r="A2" s="9" t="s">
        <v>10</v>
      </c>
      <c r="B2" s="10"/>
      <c r="C2" s="9"/>
      <c r="D2" s="9"/>
      <c r="E2" s="9"/>
      <c r="F2" s="9"/>
      <c r="H2" s="9"/>
      <c r="I2" s="9" t="s">
        <v>12</v>
      </c>
      <c r="L2" s="9"/>
      <c r="M2" s="9"/>
      <c r="N2" s="9"/>
      <c r="O2" s="9"/>
      <c r="P2" s="9"/>
      <c r="Q2" s="9"/>
      <c r="R2" s="9"/>
      <c r="S2" s="9"/>
    </row>
    <row r="3" spans="1:29" ht="22.5" customHeight="1">
      <c r="B3" s="17"/>
      <c r="C3" s="9"/>
      <c r="D3" s="9"/>
      <c r="E3" s="9"/>
      <c r="F3" s="9"/>
      <c r="H3" s="9"/>
      <c r="I3" s="9" t="s">
        <v>13</v>
      </c>
      <c r="K3" s="9"/>
      <c r="L3" s="9"/>
      <c r="M3" s="9"/>
      <c r="N3" s="9"/>
      <c r="O3" s="9"/>
      <c r="P3" s="9"/>
      <c r="Q3" s="9"/>
      <c r="R3" s="9"/>
      <c r="S3" s="9"/>
    </row>
    <row r="4" spans="1:29" ht="22.5" customHeight="1">
      <c r="A4" s="9"/>
      <c r="B4" s="10"/>
      <c r="C4" s="9"/>
      <c r="D4" s="9"/>
      <c r="E4" s="9"/>
      <c r="F4" s="9"/>
      <c r="H4" s="9"/>
      <c r="I4" s="9" t="s">
        <v>14</v>
      </c>
      <c r="K4" s="9"/>
      <c r="L4" s="9"/>
      <c r="M4" s="9"/>
      <c r="N4" s="9"/>
      <c r="O4" s="9"/>
      <c r="P4" s="9"/>
      <c r="Q4" s="9"/>
      <c r="R4" s="9"/>
      <c r="S4" s="9"/>
    </row>
    <row r="5" spans="1:29" ht="18.75" customHeight="1">
      <c r="A5" s="9" t="s">
        <v>11</v>
      </c>
      <c r="B5" s="10"/>
      <c r="C5" s="9"/>
      <c r="D5" s="9"/>
      <c r="E5" s="9"/>
      <c r="F5" s="9"/>
      <c r="H5" s="9"/>
      <c r="I5" s="9" t="s">
        <v>15</v>
      </c>
      <c r="K5" s="9"/>
      <c r="L5" s="9"/>
      <c r="M5" s="9"/>
      <c r="N5" s="9"/>
      <c r="O5" s="9"/>
      <c r="P5" s="9"/>
      <c r="Q5" s="9"/>
      <c r="R5" s="9"/>
      <c r="S5" s="9"/>
    </row>
    <row r="6" spans="1:29" ht="18.75" customHeight="1">
      <c r="A6" s="10"/>
      <c r="B6" s="10"/>
      <c r="C6" s="9"/>
      <c r="D6" s="9"/>
      <c r="E6" s="9"/>
      <c r="F6" s="9"/>
      <c r="I6" s="9" t="s">
        <v>16</v>
      </c>
      <c r="L6" s="9"/>
      <c r="M6" s="9"/>
      <c r="N6" s="9"/>
      <c r="O6" s="9"/>
      <c r="P6" s="9"/>
      <c r="Q6" s="9"/>
      <c r="R6" s="9"/>
      <c r="S6" s="9"/>
    </row>
    <row r="7" spans="1:29" s="3" customFormat="1" ht="30" customHeight="1">
      <c r="A7" s="74">
        <v>2023</v>
      </c>
      <c r="B7" s="74"/>
      <c r="C7" s="69" t="s">
        <v>51</v>
      </c>
      <c r="D7" s="75" t="s">
        <v>81</v>
      </c>
      <c r="E7" s="75"/>
      <c r="F7" s="75"/>
      <c r="G7" s="76" t="s">
        <v>0</v>
      </c>
      <c r="H7" s="76"/>
      <c r="I7" s="76"/>
      <c r="J7" s="75" t="s">
        <v>1</v>
      </c>
      <c r="K7" s="75"/>
      <c r="L7" s="75"/>
      <c r="M7" s="75" t="s">
        <v>2</v>
      </c>
      <c r="N7" s="75"/>
      <c r="O7" s="75"/>
      <c r="P7" s="75" t="s">
        <v>3</v>
      </c>
      <c r="Q7" s="75"/>
      <c r="R7" s="75"/>
      <c r="S7" s="75"/>
      <c r="T7" s="75"/>
      <c r="U7" s="75"/>
      <c r="V7" s="75" t="s">
        <v>4</v>
      </c>
      <c r="W7" s="75"/>
      <c r="X7" s="75"/>
      <c r="Y7" s="75"/>
      <c r="Z7" s="75"/>
      <c r="AA7" s="75"/>
      <c r="AB7" s="75"/>
      <c r="AC7" s="75"/>
    </row>
    <row r="8" spans="1:29" s="3" customFormat="1" ht="30" customHeight="1">
      <c r="A8" s="77"/>
      <c r="B8" s="77"/>
      <c r="C8" s="69" t="s">
        <v>52</v>
      </c>
      <c r="D8" s="75"/>
      <c r="E8" s="75"/>
      <c r="F8" s="75"/>
      <c r="G8" s="76"/>
      <c r="H8" s="76"/>
      <c r="I8" s="76"/>
      <c r="J8" s="75"/>
      <c r="K8" s="75"/>
      <c r="L8" s="75"/>
      <c r="M8" s="75"/>
      <c r="N8" s="75"/>
      <c r="O8" s="75"/>
      <c r="P8" s="75" t="s">
        <v>80</v>
      </c>
      <c r="Q8" s="75"/>
      <c r="R8" s="75" t="s">
        <v>6</v>
      </c>
      <c r="S8" s="75"/>
      <c r="T8" s="75" t="s">
        <v>7</v>
      </c>
      <c r="U8" s="75"/>
      <c r="V8" s="75"/>
      <c r="W8" s="75"/>
      <c r="X8" s="75"/>
      <c r="Y8" s="75"/>
      <c r="Z8" s="75"/>
      <c r="AA8" s="75"/>
      <c r="AB8" s="75"/>
      <c r="AC8" s="75"/>
    </row>
    <row r="9" spans="1:29" s="3" customFormat="1" ht="37.5" customHeight="1">
      <c r="A9" s="76" t="s">
        <v>50</v>
      </c>
      <c r="B9" s="76"/>
      <c r="C9" s="70"/>
      <c r="D9" s="79">
        <v>0.34027777777777773</v>
      </c>
      <c r="E9" s="79"/>
      <c r="F9" s="79"/>
      <c r="G9" s="79">
        <v>0.8125</v>
      </c>
      <c r="H9" s="79"/>
      <c r="I9" s="79"/>
      <c r="J9" s="80">
        <v>30</v>
      </c>
      <c r="K9" s="80"/>
      <c r="L9" s="80"/>
      <c r="M9" s="80">
        <v>60</v>
      </c>
      <c r="N9" s="80"/>
      <c r="O9" s="80"/>
      <c r="P9" s="80">
        <v>90</v>
      </c>
      <c r="Q9" s="80"/>
      <c r="R9" s="80">
        <v>155</v>
      </c>
      <c r="S9" s="80"/>
      <c r="T9" s="80">
        <v>245</v>
      </c>
      <c r="U9" s="80"/>
      <c r="V9" s="81" t="s">
        <v>82</v>
      </c>
      <c r="W9" s="82"/>
      <c r="X9" s="82"/>
      <c r="Y9" s="82"/>
      <c r="Z9" s="82"/>
      <c r="AA9" s="82"/>
      <c r="AB9" s="82"/>
      <c r="AC9" s="83"/>
    </row>
    <row r="10" spans="1:29" s="3" customFormat="1" ht="21" customHeight="1">
      <c r="A10" s="84">
        <v>1</v>
      </c>
      <c r="B10" s="84"/>
      <c r="C10" s="6"/>
      <c r="D10" s="79"/>
      <c r="E10" s="79"/>
      <c r="F10" s="79"/>
      <c r="G10" s="79"/>
      <c r="H10" s="79"/>
      <c r="I10" s="79"/>
      <c r="J10" s="85" t="s">
        <v>58</v>
      </c>
      <c r="K10" s="85"/>
      <c r="L10" s="85"/>
      <c r="M10" s="85" t="s">
        <v>58</v>
      </c>
      <c r="N10" s="85"/>
      <c r="O10" s="85"/>
      <c r="P10" s="85" t="s">
        <v>58</v>
      </c>
      <c r="Q10" s="85"/>
      <c r="R10" s="85" t="s">
        <v>58</v>
      </c>
      <c r="S10" s="85"/>
      <c r="T10" s="85" t="s">
        <v>58</v>
      </c>
      <c r="U10" s="85"/>
      <c r="V10" s="76"/>
      <c r="W10" s="76"/>
      <c r="X10" s="76"/>
      <c r="Y10" s="76"/>
      <c r="Z10" s="76"/>
      <c r="AA10" s="76"/>
      <c r="AB10" s="76"/>
      <c r="AC10" s="76"/>
    </row>
    <row r="11" spans="1:29" s="3" customFormat="1" ht="21" customHeight="1">
      <c r="A11" s="84">
        <v>2</v>
      </c>
      <c r="B11" s="84"/>
      <c r="C11" s="6"/>
      <c r="D11" s="79"/>
      <c r="E11" s="79"/>
      <c r="F11" s="79"/>
      <c r="G11" s="79"/>
      <c r="H11" s="79"/>
      <c r="I11" s="79"/>
      <c r="J11" s="85" t="s">
        <v>58</v>
      </c>
      <c r="K11" s="85"/>
      <c r="L11" s="85"/>
      <c r="M11" s="85" t="s">
        <v>58</v>
      </c>
      <c r="N11" s="85"/>
      <c r="O11" s="85"/>
      <c r="P11" s="85" t="s">
        <v>58</v>
      </c>
      <c r="Q11" s="85"/>
      <c r="R11" s="85" t="s">
        <v>58</v>
      </c>
      <c r="S11" s="85"/>
      <c r="T11" s="85" t="s">
        <v>58</v>
      </c>
      <c r="U11" s="85"/>
      <c r="V11" s="76"/>
      <c r="W11" s="76"/>
      <c r="X11" s="76"/>
      <c r="Y11" s="76"/>
      <c r="Z11" s="76"/>
      <c r="AA11" s="76"/>
      <c r="AB11" s="76"/>
      <c r="AC11" s="76"/>
    </row>
    <row r="12" spans="1:29" s="3" customFormat="1" ht="21" customHeight="1">
      <c r="A12" s="84">
        <v>3</v>
      </c>
      <c r="B12" s="84"/>
      <c r="C12" s="6"/>
      <c r="D12" s="79"/>
      <c r="E12" s="79"/>
      <c r="F12" s="79"/>
      <c r="G12" s="79"/>
      <c r="H12" s="79"/>
      <c r="I12" s="79"/>
      <c r="J12" s="85" t="s">
        <v>58</v>
      </c>
      <c r="K12" s="85"/>
      <c r="L12" s="85"/>
      <c r="M12" s="85" t="s">
        <v>58</v>
      </c>
      <c r="N12" s="85"/>
      <c r="O12" s="85"/>
      <c r="P12" s="85" t="s">
        <v>58</v>
      </c>
      <c r="Q12" s="85"/>
      <c r="R12" s="85" t="s">
        <v>58</v>
      </c>
      <c r="S12" s="85"/>
      <c r="T12" s="85" t="s">
        <v>58</v>
      </c>
      <c r="U12" s="85"/>
      <c r="V12" s="76"/>
      <c r="W12" s="76"/>
      <c r="X12" s="76"/>
      <c r="Y12" s="76"/>
      <c r="Z12" s="76"/>
      <c r="AA12" s="76"/>
      <c r="AB12" s="76"/>
      <c r="AC12" s="76"/>
    </row>
    <row r="13" spans="1:29" s="3" customFormat="1" ht="21" customHeight="1">
      <c r="A13" s="84">
        <v>4</v>
      </c>
      <c r="B13" s="84"/>
      <c r="C13" s="6"/>
      <c r="D13" s="79"/>
      <c r="E13" s="79"/>
      <c r="F13" s="79"/>
      <c r="G13" s="79"/>
      <c r="H13" s="79"/>
      <c r="I13" s="79"/>
      <c r="J13" s="85" t="s">
        <v>58</v>
      </c>
      <c r="K13" s="85"/>
      <c r="L13" s="85"/>
      <c r="M13" s="85" t="s">
        <v>58</v>
      </c>
      <c r="N13" s="85"/>
      <c r="O13" s="85"/>
      <c r="P13" s="85" t="s">
        <v>58</v>
      </c>
      <c r="Q13" s="85"/>
      <c r="R13" s="85" t="s">
        <v>58</v>
      </c>
      <c r="S13" s="85"/>
      <c r="T13" s="85" t="s">
        <v>58</v>
      </c>
      <c r="U13" s="85"/>
      <c r="V13" s="76"/>
      <c r="W13" s="76"/>
      <c r="X13" s="76"/>
      <c r="Y13" s="76"/>
      <c r="Z13" s="76"/>
      <c r="AA13" s="76"/>
      <c r="AB13" s="76"/>
      <c r="AC13" s="76"/>
    </row>
    <row r="14" spans="1:29" s="3" customFormat="1" ht="21" customHeight="1">
      <c r="A14" s="84">
        <v>5</v>
      </c>
      <c r="B14" s="84"/>
      <c r="C14" s="6"/>
      <c r="D14" s="79"/>
      <c r="E14" s="79"/>
      <c r="F14" s="79"/>
      <c r="G14" s="79"/>
      <c r="H14" s="79"/>
      <c r="I14" s="79"/>
      <c r="J14" s="85" t="s">
        <v>58</v>
      </c>
      <c r="K14" s="85"/>
      <c r="L14" s="85"/>
      <c r="M14" s="85" t="s">
        <v>58</v>
      </c>
      <c r="N14" s="85"/>
      <c r="O14" s="85"/>
      <c r="P14" s="85" t="s">
        <v>58</v>
      </c>
      <c r="Q14" s="85"/>
      <c r="R14" s="85" t="s">
        <v>58</v>
      </c>
      <c r="S14" s="85"/>
      <c r="T14" s="85" t="s">
        <v>58</v>
      </c>
      <c r="U14" s="85"/>
      <c r="V14" s="76"/>
      <c r="W14" s="76"/>
      <c r="X14" s="76"/>
      <c r="Y14" s="76"/>
      <c r="Z14" s="76"/>
      <c r="AA14" s="76"/>
      <c r="AB14" s="76"/>
      <c r="AC14" s="76"/>
    </row>
    <row r="15" spans="1:29" s="3" customFormat="1" ht="21" customHeight="1">
      <c r="A15" s="84">
        <v>6</v>
      </c>
      <c r="B15" s="84"/>
      <c r="C15" s="6"/>
      <c r="D15" s="79"/>
      <c r="E15" s="79"/>
      <c r="F15" s="79"/>
      <c r="G15" s="79"/>
      <c r="H15" s="79"/>
      <c r="I15" s="79"/>
      <c r="J15" s="85" t="s">
        <v>58</v>
      </c>
      <c r="K15" s="85"/>
      <c r="L15" s="85"/>
      <c r="M15" s="85" t="s">
        <v>58</v>
      </c>
      <c r="N15" s="85"/>
      <c r="O15" s="85"/>
      <c r="P15" s="85" t="s">
        <v>58</v>
      </c>
      <c r="Q15" s="85"/>
      <c r="R15" s="85" t="s">
        <v>58</v>
      </c>
      <c r="S15" s="85"/>
      <c r="T15" s="85" t="s">
        <v>58</v>
      </c>
      <c r="U15" s="85"/>
      <c r="V15" s="76"/>
      <c r="W15" s="76"/>
      <c r="X15" s="76"/>
      <c r="Y15" s="76"/>
      <c r="Z15" s="76"/>
      <c r="AA15" s="76"/>
      <c r="AB15" s="76"/>
      <c r="AC15" s="76"/>
    </row>
    <row r="16" spans="1:29" s="3" customFormat="1" ht="21" customHeight="1">
      <c r="A16" s="84">
        <v>7</v>
      </c>
      <c r="B16" s="84"/>
      <c r="C16" s="6"/>
      <c r="D16" s="79"/>
      <c r="E16" s="79"/>
      <c r="F16" s="79"/>
      <c r="G16" s="79"/>
      <c r="H16" s="79"/>
      <c r="I16" s="79"/>
      <c r="J16" s="85" t="s">
        <v>58</v>
      </c>
      <c r="K16" s="85"/>
      <c r="L16" s="85"/>
      <c r="M16" s="85" t="s">
        <v>58</v>
      </c>
      <c r="N16" s="85"/>
      <c r="O16" s="85"/>
      <c r="P16" s="85" t="s">
        <v>58</v>
      </c>
      <c r="Q16" s="85"/>
      <c r="R16" s="85" t="s">
        <v>58</v>
      </c>
      <c r="S16" s="85"/>
      <c r="T16" s="85" t="s">
        <v>58</v>
      </c>
      <c r="U16" s="85"/>
      <c r="V16" s="76"/>
      <c r="W16" s="76"/>
      <c r="X16" s="76"/>
      <c r="Y16" s="76"/>
      <c r="Z16" s="76"/>
      <c r="AA16" s="76"/>
      <c r="AB16" s="76"/>
      <c r="AC16" s="76"/>
    </row>
    <row r="17" spans="1:29" s="3" customFormat="1" ht="21" customHeight="1">
      <c r="A17" s="84">
        <v>8</v>
      </c>
      <c r="B17" s="84"/>
      <c r="C17" s="6"/>
      <c r="D17" s="79"/>
      <c r="E17" s="79"/>
      <c r="F17" s="79"/>
      <c r="G17" s="79"/>
      <c r="H17" s="79"/>
      <c r="I17" s="79"/>
      <c r="J17" s="85" t="s">
        <v>58</v>
      </c>
      <c r="K17" s="85"/>
      <c r="L17" s="85"/>
      <c r="M17" s="85" t="s">
        <v>58</v>
      </c>
      <c r="N17" s="85"/>
      <c r="O17" s="85"/>
      <c r="P17" s="85" t="s">
        <v>58</v>
      </c>
      <c r="Q17" s="85"/>
      <c r="R17" s="85" t="s">
        <v>58</v>
      </c>
      <c r="S17" s="85"/>
      <c r="T17" s="85" t="s">
        <v>58</v>
      </c>
      <c r="U17" s="85"/>
      <c r="V17" s="76"/>
      <c r="W17" s="76"/>
      <c r="X17" s="76"/>
      <c r="Y17" s="76"/>
      <c r="Z17" s="76"/>
      <c r="AA17" s="76"/>
      <c r="AB17" s="76"/>
      <c r="AC17" s="76"/>
    </row>
    <row r="18" spans="1:29" s="3" customFormat="1" ht="21" customHeight="1">
      <c r="A18" s="84">
        <v>9</v>
      </c>
      <c r="B18" s="84"/>
      <c r="C18" s="6"/>
      <c r="D18" s="79"/>
      <c r="E18" s="79"/>
      <c r="F18" s="79"/>
      <c r="G18" s="79"/>
      <c r="H18" s="79"/>
      <c r="I18" s="79"/>
      <c r="J18" s="85" t="s">
        <v>58</v>
      </c>
      <c r="K18" s="85"/>
      <c r="L18" s="85"/>
      <c r="M18" s="85" t="s">
        <v>58</v>
      </c>
      <c r="N18" s="85"/>
      <c r="O18" s="85"/>
      <c r="P18" s="85" t="s">
        <v>58</v>
      </c>
      <c r="Q18" s="85"/>
      <c r="R18" s="85" t="s">
        <v>58</v>
      </c>
      <c r="S18" s="85"/>
      <c r="T18" s="85" t="s">
        <v>58</v>
      </c>
      <c r="U18" s="85"/>
      <c r="V18" s="76"/>
      <c r="W18" s="76"/>
      <c r="X18" s="76"/>
      <c r="Y18" s="76"/>
      <c r="Z18" s="76"/>
      <c r="AA18" s="76"/>
      <c r="AB18" s="76"/>
      <c r="AC18" s="76"/>
    </row>
    <row r="19" spans="1:29" s="3" customFormat="1" ht="21" customHeight="1">
      <c r="A19" s="84">
        <v>10</v>
      </c>
      <c r="B19" s="84"/>
      <c r="C19" s="6"/>
      <c r="D19" s="79"/>
      <c r="E19" s="79"/>
      <c r="F19" s="79"/>
      <c r="G19" s="79"/>
      <c r="H19" s="79"/>
      <c r="I19" s="79"/>
      <c r="J19" s="85" t="s">
        <v>58</v>
      </c>
      <c r="K19" s="85"/>
      <c r="L19" s="85"/>
      <c r="M19" s="85" t="s">
        <v>58</v>
      </c>
      <c r="N19" s="85"/>
      <c r="O19" s="85"/>
      <c r="P19" s="85" t="s">
        <v>58</v>
      </c>
      <c r="Q19" s="85"/>
      <c r="R19" s="85" t="s">
        <v>58</v>
      </c>
      <c r="S19" s="85"/>
      <c r="T19" s="85" t="s">
        <v>58</v>
      </c>
      <c r="U19" s="85"/>
      <c r="V19" s="76"/>
      <c r="W19" s="76"/>
      <c r="X19" s="76"/>
      <c r="Y19" s="76"/>
      <c r="Z19" s="76"/>
      <c r="AA19" s="76"/>
      <c r="AB19" s="76"/>
      <c r="AC19" s="76"/>
    </row>
    <row r="20" spans="1:29" s="3" customFormat="1" ht="21" customHeight="1">
      <c r="A20" s="84">
        <v>11</v>
      </c>
      <c r="B20" s="84"/>
      <c r="C20" s="6"/>
      <c r="D20" s="79"/>
      <c r="E20" s="79"/>
      <c r="F20" s="79"/>
      <c r="G20" s="79"/>
      <c r="H20" s="79"/>
      <c r="I20" s="79"/>
      <c r="J20" s="85" t="s">
        <v>58</v>
      </c>
      <c r="K20" s="85"/>
      <c r="L20" s="85"/>
      <c r="M20" s="85" t="s">
        <v>58</v>
      </c>
      <c r="N20" s="85"/>
      <c r="O20" s="85"/>
      <c r="P20" s="85" t="s">
        <v>58</v>
      </c>
      <c r="Q20" s="85"/>
      <c r="R20" s="85" t="s">
        <v>58</v>
      </c>
      <c r="S20" s="85"/>
      <c r="T20" s="85" t="s">
        <v>58</v>
      </c>
      <c r="U20" s="85"/>
      <c r="V20" s="76"/>
      <c r="W20" s="76"/>
      <c r="X20" s="76"/>
      <c r="Y20" s="76"/>
      <c r="Z20" s="76"/>
      <c r="AA20" s="76"/>
      <c r="AB20" s="76"/>
      <c r="AC20" s="76"/>
    </row>
    <row r="21" spans="1:29" s="3" customFormat="1" ht="21" customHeight="1">
      <c r="A21" s="84">
        <v>12</v>
      </c>
      <c r="B21" s="84"/>
      <c r="C21" s="6"/>
      <c r="D21" s="79"/>
      <c r="E21" s="79"/>
      <c r="F21" s="79"/>
      <c r="G21" s="79"/>
      <c r="H21" s="79"/>
      <c r="I21" s="79"/>
      <c r="J21" s="85" t="s">
        <v>58</v>
      </c>
      <c r="K21" s="85"/>
      <c r="L21" s="85"/>
      <c r="M21" s="85" t="s">
        <v>58</v>
      </c>
      <c r="N21" s="85"/>
      <c r="O21" s="85"/>
      <c r="P21" s="85" t="s">
        <v>58</v>
      </c>
      <c r="Q21" s="85"/>
      <c r="R21" s="85" t="s">
        <v>58</v>
      </c>
      <c r="S21" s="85"/>
      <c r="T21" s="85" t="s">
        <v>58</v>
      </c>
      <c r="U21" s="85"/>
      <c r="V21" s="76"/>
      <c r="W21" s="76"/>
      <c r="X21" s="76"/>
      <c r="Y21" s="76"/>
      <c r="Z21" s="76"/>
      <c r="AA21" s="76"/>
      <c r="AB21" s="76"/>
      <c r="AC21" s="76"/>
    </row>
    <row r="22" spans="1:29" s="3" customFormat="1" ht="21" customHeight="1">
      <c r="A22" s="84">
        <v>13</v>
      </c>
      <c r="B22" s="84"/>
      <c r="C22" s="6"/>
      <c r="D22" s="79"/>
      <c r="E22" s="79"/>
      <c r="F22" s="79"/>
      <c r="G22" s="79"/>
      <c r="H22" s="79"/>
      <c r="I22" s="79"/>
      <c r="J22" s="85" t="s">
        <v>58</v>
      </c>
      <c r="K22" s="85"/>
      <c r="L22" s="85"/>
      <c r="M22" s="85" t="s">
        <v>58</v>
      </c>
      <c r="N22" s="85"/>
      <c r="O22" s="85"/>
      <c r="P22" s="85" t="s">
        <v>58</v>
      </c>
      <c r="Q22" s="85"/>
      <c r="R22" s="85" t="s">
        <v>58</v>
      </c>
      <c r="S22" s="85"/>
      <c r="T22" s="85" t="s">
        <v>58</v>
      </c>
      <c r="U22" s="85"/>
      <c r="V22" s="76"/>
      <c r="W22" s="76"/>
      <c r="X22" s="76"/>
      <c r="Y22" s="76"/>
      <c r="Z22" s="76"/>
      <c r="AA22" s="76"/>
      <c r="AB22" s="76"/>
      <c r="AC22" s="76"/>
    </row>
    <row r="23" spans="1:29" s="3" customFormat="1" ht="21" customHeight="1">
      <c r="A23" s="84">
        <v>14</v>
      </c>
      <c r="B23" s="84"/>
      <c r="C23" s="6"/>
      <c r="D23" s="79"/>
      <c r="E23" s="79"/>
      <c r="F23" s="79"/>
      <c r="G23" s="79"/>
      <c r="H23" s="79"/>
      <c r="I23" s="79"/>
      <c r="J23" s="85" t="s">
        <v>58</v>
      </c>
      <c r="K23" s="85"/>
      <c r="L23" s="85"/>
      <c r="M23" s="85" t="s">
        <v>58</v>
      </c>
      <c r="N23" s="85"/>
      <c r="O23" s="85"/>
      <c r="P23" s="85" t="s">
        <v>58</v>
      </c>
      <c r="Q23" s="85"/>
      <c r="R23" s="85" t="s">
        <v>58</v>
      </c>
      <c r="S23" s="85"/>
      <c r="T23" s="85" t="s">
        <v>58</v>
      </c>
      <c r="U23" s="85"/>
      <c r="V23" s="76"/>
      <c r="W23" s="76"/>
      <c r="X23" s="76"/>
      <c r="Y23" s="76"/>
      <c r="Z23" s="76"/>
      <c r="AA23" s="76"/>
      <c r="AB23" s="76"/>
      <c r="AC23" s="76"/>
    </row>
    <row r="24" spans="1:29" s="3" customFormat="1" ht="21" customHeight="1">
      <c r="A24" s="84">
        <v>15</v>
      </c>
      <c r="B24" s="84"/>
      <c r="C24" s="6"/>
      <c r="D24" s="79"/>
      <c r="E24" s="79"/>
      <c r="F24" s="79"/>
      <c r="G24" s="79"/>
      <c r="H24" s="79"/>
      <c r="I24" s="79"/>
      <c r="J24" s="85" t="s">
        <v>58</v>
      </c>
      <c r="K24" s="85"/>
      <c r="L24" s="85"/>
      <c r="M24" s="85" t="s">
        <v>58</v>
      </c>
      <c r="N24" s="85"/>
      <c r="O24" s="85"/>
      <c r="P24" s="85" t="s">
        <v>58</v>
      </c>
      <c r="Q24" s="85"/>
      <c r="R24" s="85" t="s">
        <v>58</v>
      </c>
      <c r="S24" s="85"/>
      <c r="T24" s="85" t="s">
        <v>58</v>
      </c>
      <c r="U24" s="85"/>
      <c r="V24" s="76"/>
      <c r="W24" s="76"/>
      <c r="X24" s="76"/>
      <c r="Y24" s="76"/>
      <c r="Z24" s="76"/>
      <c r="AA24" s="76"/>
      <c r="AB24" s="76"/>
      <c r="AC24" s="76"/>
    </row>
    <row r="25" spans="1:29" s="3" customFormat="1" ht="21" customHeight="1">
      <c r="A25" s="84">
        <v>16</v>
      </c>
      <c r="B25" s="84"/>
      <c r="C25" s="6"/>
      <c r="D25" s="79"/>
      <c r="E25" s="79"/>
      <c r="F25" s="79"/>
      <c r="G25" s="79"/>
      <c r="H25" s="79"/>
      <c r="I25" s="79"/>
      <c r="J25" s="85" t="s">
        <v>58</v>
      </c>
      <c r="K25" s="85"/>
      <c r="L25" s="85"/>
      <c r="M25" s="85" t="s">
        <v>58</v>
      </c>
      <c r="N25" s="85"/>
      <c r="O25" s="85"/>
      <c r="P25" s="85" t="s">
        <v>58</v>
      </c>
      <c r="Q25" s="85"/>
      <c r="R25" s="85" t="s">
        <v>58</v>
      </c>
      <c r="S25" s="85"/>
      <c r="T25" s="85" t="s">
        <v>58</v>
      </c>
      <c r="U25" s="85"/>
      <c r="V25" s="76"/>
      <c r="W25" s="76"/>
      <c r="X25" s="76"/>
      <c r="Y25" s="76"/>
      <c r="Z25" s="76"/>
      <c r="AA25" s="76"/>
      <c r="AB25" s="76"/>
      <c r="AC25" s="76"/>
    </row>
    <row r="26" spans="1:29" s="3" customFormat="1" ht="21" customHeight="1">
      <c r="A26" s="84">
        <v>17</v>
      </c>
      <c r="B26" s="84"/>
      <c r="C26" s="6"/>
      <c r="D26" s="79"/>
      <c r="E26" s="79"/>
      <c r="F26" s="79"/>
      <c r="G26" s="79"/>
      <c r="H26" s="79"/>
      <c r="I26" s="79"/>
      <c r="J26" s="85" t="s">
        <v>58</v>
      </c>
      <c r="K26" s="85"/>
      <c r="L26" s="85"/>
      <c r="M26" s="85" t="s">
        <v>58</v>
      </c>
      <c r="N26" s="85"/>
      <c r="O26" s="85"/>
      <c r="P26" s="85" t="s">
        <v>58</v>
      </c>
      <c r="Q26" s="85"/>
      <c r="R26" s="85" t="s">
        <v>58</v>
      </c>
      <c r="S26" s="85"/>
      <c r="T26" s="85" t="s">
        <v>58</v>
      </c>
      <c r="U26" s="85"/>
      <c r="V26" s="76"/>
      <c r="W26" s="76"/>
      <c r="X26" s="76"/>
      <c r="Y26" s="76"/>
      <c r="Z26" s="76"/>
      <c r="AA26" s="76"/>
      <c r="AB26" s="76"/>
      <c r="AC26" s="76"/>
    </row>
    <row r="27" spans="1:29" s="3" customFormat="1" ht="21" customHeight="1">
      <c r="A27" s="84">
        <v>18</v>
      </c>
      <c r="B27" s="84"/>
      <c r="C27" s="6"/>
      <c r="D27" s="79"/>
      <c r="E27" s="79"/>
      <c r="F27" s="79"/>
      <c r="G27" s="79"/>
      <c r="H27" s="79"/>
      <c r="I27" s="79"/>
      <c r="J27" s="85" t="s">
        <v>58</v>
      </c>
      <c r="K27" s="85"/>
      <c r="L27" s="85"/>
      <c r="M27" s="85" t="s">
        <v>58</v>
      </c>
      <c r="N27" s="85"/>
      <c r="O27" s="85"/>
      <c r="P27" s="85" t="s">
        <v>58</v>
      </c>
      <c r="Q27" s="85"/>
      <c r="R27" s="85" t="s">
        <v>58</v>
      </c>
      <c r="S27" s="85"/>
      <c r="T27" s="85" t="s">
        <v>58</v>
      </c>
      <c r="U27" s="85"/>
      <c r="V27" s="76"/>
      <c r="W27" s="76"/>
      <c r="X27" s="76"/>
      <c r="Y27" s="76"/>
      <c r="Z27" s="76"/>
      <c r="AA27" s="76"/>
      <c r="AB27" s="76"/>
      <c r="AC27" s="76"/>
    </row>
    <row r="28" spans="1:29" s="3" customFormat="1" ht="21" customHeight="1">
      <c r="A28" s="84">
        <v>19</v>
      </c>
      <c r="B28" s="84"/>
      <c r="C28" s="6"/>
      <c r="D28" s="79"/>
      <c r="E28" s="79"/>
      <c r="F28" s="79"/>
      <c r="G28" s="79"/>
      <c r="H28" s="79"/>
      <c r="I28" s="79"/>
      <c r="J28" s="85" t="s">
        <v>58</v>
      </c>
      <c r="K28" s="85"/>
      <c r="L28" s="85"/>
      <c r="M28" s="85" t="s">
        <v>58</v>
      </c>
      <c r="N28" s="85"/>
      <c r="O28" s="85"/>
      <c r="P28" s="85" t="s">
        <v>58</v>
      </c>
      <c r="Q28" s="85"/>
      <c r="R28" s="85" t="s">
        <v>58</v>
      </c>
      <c r="S28" s="85"/>
      <c r="T28" s="85" t="s">
        <v>58</v>
      </c>
      <c r="U28" s="85"/>
      <c r="V28" s="76"/>
      <c r="W28" s="76"/>
      <c r="X28" s="76"/>
      <c r="Y28" s="76"/>
      <c r="Z28" s="76"/>
      <c r="AA28" s="76"/>
      <c r="AB28" s="76"/>
      <c r="AC28" s="76"/>
    </row>
    <row r="29" spans="1:29" s="3" customFormat="1" ht="21" customHeight="1">
      <c r="A29" s="84">
        <v>20</v>
      </c>
      <c r="B29" s="84"/>
      <c r="C29" s="6"/>
      <c r="D29" s="79"/>
      <c r="E29" s="79"/>
      <c r="F29" s="79"/>
      <c r="G29" s="79"/>
      <c r="H29" s="79"/>
      <c r="I29" s="79"/>
      <c r="J29" s="85" t="s">
        <v>58</v>
      </c>
      <c r="K29" s="85"/>
      <c r="L29" s="85"/>
      <c r="M29" s="85" t="s">
        <v>58</v>
      </c>
      <c r="N29" s="85"/>
      <c r="O29" s="85"/>
      <c r="P29" s="85" t="s">
        <v>58</v>
      </c>
      <c r="Q29" s="85"/>
      <c r="R29" s="85" t="s">
        <v>58</v>
      </c>
      <c r="S29" s="85"/>
      <c r="T29" s="85" t="s">
        <v>58</v>
      </c>
      <c r="U29" s="85"/>
      <c r="V29" s="76"/>
      <c r="W29" s="76"/>
      <c r="X29" s="76"/>
      <c r="Y29" s="76"/>
      <c r="Z29" s="76"/>
      <c r="AA29" s="76"/>
      <c r="AB29" s="76"/>
      <c r="AC29" s="76"/>
    </row>
    <row r="30" spans="1:29" s="3" customFormat="1" ht="21" customHeight="1">
      <c r="A30" s="84">
        <v>21</v>
      </c>
      <c r="B30" s="84"/>
      <c r="C30" s="6"/>
      <c r="D30" s="79"/>
      <c r="E30" s="79"/>
      <c r="F30" s="79"/>
      <c r="G30" s="79"/>
      <c r="H30" s="79"/>
      <c r="I30" s="79"/>
      <c r="J30" s="85" t="s">
        <v>58</v>
      </c>
      <c r="K30" s="85"/>
      <c r="L30" s="85"/>
      <c r="M30" s="85" t="s">
        <v>58</v>
      </c>
      <c r="N30" s="85"/>
      <c r="O30" s="85"/>
      <c r="P30" s="85" t="s">
        <v>58</v>
      </c>
      <c r="Q30" s="85"/>
      <c r="R30" s="85" t="s">
        <v>58</v>
      </c>
      <c r="S30" s="85"/>
      <c r="T30" s="85" t="s">
        <v>58</v>
      </c>
      <c r="U30" s="85"/>
      <c r="V30" s="76"/>
      <c r="W30" s="76"/>
      <c r="X30" s="76"/>
      <c r="Y30" s="76"/>
      <c r="Z30" s="76"/>
      <c r="AA30" s="76"/>
      <c r="AB30" s="76"/>
      <c r="AC30" s="76"/>
    </row>
    <row r="31" spans="1:29" s="3" customFormat="1" ht="21" customHeight="1">
      <c r="A31" s="84">
        <v>22</v>
      </c>
      <c r="B31" s="84"/>
      <c r="C31" s="6"/>
      <c r="D31" s="79"/>
      <c r="E31" s="79"/>
      <c r="F31" s="79"/>
      <c r="G31" s="79"/>
      <c r="H31" s="79"/>
      <c r="I31" s="79"/>
      <c r="J31" s="85" t="s">
        <v>58</v>
      </c>
      <c r="K31" s="85"/>
      <c r="L31" s="85"/>
      <c r="M31" s="85" t="s">
        <v>58</v>
      </c>
      <c r="N31" s="85"/>
      <c r="O31" s="85"/>
      <c r="P31" s="85" t="s">
        <v>58</v>
      </c>
      <c r="Q31" s="85"/>
      <c r="R31" s="85" t="s">
        <v>58</v>
      </c>
      <c r="S31" s="85"/>
      <c r="T31" s="85" t="s">
        <v>58</v>
      </c>
      <c r="U31" s="85"/>
      <c r="V31" s="76"/>
      <c r="W31" s="76"/>
      <c r="X31" s="76"/>
      <c r="Y31" s="76"/>
      <c r="Z31" s="76"/>
      <c r="AA31" s="76"/>
      <c r="AB31" s="76"/>
      <c r="AC31" s="76"/>
    </row>
    <row r="32" spans="1:29" s="3" customFormat="1" ht="21" customHeight="1">
      <c r="A32" s="84">
        <v>23</v>
      </c>
      <c r="B32" s="84"/>
      <c r="C32" s="6"/>
      <c r="D32" s="79"/>
      <c r="E32" s="79"/>
      <c r="F32" s="79"/>
      <c r="G32" s="79"/>
      <c r="H32" s="79"/>
      <c r="I32" s="79"/>
      <c r="J32" s="85" t="s">
        <v>58</v>
      </c>
      <c r="K32" s="85"/>
      <c r="L32" s="85"/>
      <c r="M32" s="85" t="s">
        <v>58</v>
      </c>
      <c r="N32" s="85"/>
      <c r="O32" s="85"/>
      <c r="P32" s="85" t="s">
        <v>58</v>
      </c>
      <c r="Q32" s="85"/>
      <c r="R32" s="85" t="s">
        <v>58</v>
      </c>
      <c r="S32" s="85"/>
      <c r="T32" s="85" t="s">
        <v>58</v>
      </c>
      <c r="U32" s="85"/>
      <c r="V32" s="76"/>
      <c r="W32" s="76"/>
      <c r="X32" s="76"/>
      <c r="Y32" s="76"/>
      <c r="Z32" s="76"/>
      <c r="AA32" s="76"/>
      <c r="AB32" s="76"/>
      <c r="AC32" s="76"/>
    </row>
    <row r="33" spans="1:29" s="3" customFormat="1" ht="21" customHeight="1">
      <c r="A33" s="84">
        <v>24</v>
      </c>
      <c r="B33" s="84"/>
      <c r="C33" s="6"/>
      <c r="D33" s="79"/>
      <c r="E33" s="79"/>
      <c r="F33" s="79"/>
      <c r="G33" s="79"/>
      <c r="H33" s="79"/>
      <c r="I33" s="79"/>
      <c r="J33" s="85" t="s">
        <v>58</v>
      </c>
      <c r="K33" s="85"/>
      <c r="L33" s="85"/>
      <c r="M33" s="85" t="s">
        <v>58</v>
      </c>
      <c r="N33" s="85"/>
      <c r="O33" s="85"/>
      <c r="P33" s="85" t="s">
        <v>58</v>
      </c>
      <c r="Q33" s="85"/>
      <c r="R33" s="85" t="s">
        <v>58</v>
      </c>
      <c r="S33" s="85"/>
      <c r="T33" s="85" t="s">
        <v>58</v>
      </c>
      <c r="U33" s="85"/>
      <c r="V33" s="76"/>
      <c r="W33" s="76"/>
      <c r="X33" s="76"/>
      <c r="Y33" s="76"/>
      <c r="Z33" s="76"/>
      <c r="AA33" s="76"/>
      <c r="AB33" s="76"/>
      <c r="AC33" s="76"/>
    </row>
    <row r="34" spans="1:29" s="3" customFormat="1" ht="21" customHeight="1">
      <c r="A34" s="84">
        <v>25</v>
      </c>
      <c r="B34" s="84"/>
      <c r="C34" s="6"/>
      <c r="D34" s="79"/>
      <c r="E34" s="79"/>
      <c r="F34" s="79"/>
      <c r="G34" s="79"/>
      <c r="H34" s="79"/>
      <c r="I34" s="79"/>
      <c r="J34" s="85" t="s">
        <v>58</v>
      </c>
      <c r="K34" s="85"/>
      <c r="L34" s="85"/>
      <c r="M34" s="85" t="s">
        <v>58</v>
      </c>
      <c r="N34" s="85"/>
      <c r="O34" s="85"/>
      <c r="P34" s="85" t="s">
        <v>58</v>
      </c>
      <c r="Q34" s="85"/>
      <c r="R34" s="85" t="s">
        <v>58</v>
      </c>
      <c r="S34" s="85"/>
      <c r="T34" s="85" t="s">
        <v>58</v>
      </c>
      <c r="U34" s="85"/>
      <c r="V34" s="76"/>
      <c r="W34" s="76"/>
      <c r="X34" s="76"/>
      <c r="Y34" s="76"/>
      <c r="Z34" s="76"/>
      <c r="AA34" s="76"/>
      <c r="AB34" s="76"/>
      <c r="AC34" s="76"/>
    </row>
    <row r="35" spans="1:29" s="3" customFormat="1" ht="21" customHeight="1">
      <c r="A35" s="84">
        <v>26</v>
      </c>
      <c r="B35" s="84"/>
      <c r="C35" s="6"/>
      <c r="D35" s="79"/>
      <c r="E35" s="79"/>
      <c r="F35" s="79"/>
      <c r="G35" s="79"/>
      <c r="H35" s="79"/>
      <c r="I35" s="79"/>
      <c r="J35" s="85" t="s">
        <v>58</v>
      </c>
      <c r="K35" s="85"/>
      <c r="L35" s="85"/>
      <c r="M35" s="85" t="s">
        <v>58</v>
      </c>
      <c r="N35" s="85"/>
      <c r="O35" s="85"/>
      <c r="P35" s="85" t="s">
        <v>58</v>
      </c>
      <c r="Q35" s="85"/>
      <c r="R35" s="85" t="s">
        <v>58</v>
      </c>
      <c r="S35" s="85"/>
      <c r="T35" s="85" t="s">
        <v>58</v>
      </c>
      <c r="U35" s="85"/>
      <c r="V35" s="76"/>
      <c r="W35" s="76"/>
      <c r="X35" s="76"/>
      <c r="Y35" s="76"/>
      <c r="Z35" s="76"/>
      <c r="AA35" s="76"/>
      <c r="AB35" s="76"/>
      <c r="AC35" s="76"/>
    </row>
    <row r="36" spans="1:29" s="3" customFormat="1" ht="21" customHeight="1">
      <c r="A36" s="84">
        <v>27</v>
      </c>
      <c r="B36" s="84"/>
      <c r="C36" s="6"/>
      <c r="D36" s="79"/>
      <c r="E36" s="79"/>
      <c r="F36" s="79"/>
      <c r="G36" s="79"/>
      <c r="H36" s="79"/>
      <c r="I36" s="79"/>
      <c r="J36" s="85" t="s">
        <v>58</v>
      </c>
      <c r="K36" s="85"/>
      <c r="L36" s="85"/>
      <c r="M36" s="85" t="s">
        <v>58</v>
      </c>
      <c r="N36" s="85"/>
      <c r="O36" s="85"/>
      <c r="P36" s="85" t="s">
        <v>58</v>
      </c>
      <c r="Q36" s="85"/>
      <c r="R36" s="85" t="s">
        <v>58</v>
      </c>
      <c r="S36" s="85"/>
      <c r="T36" s="85" t="s">
        <v>58</v>
      </c>
      <c r="U36" s="85"/>
      <c r="V36" s="76"/>
      <c r="W36" s="76"/>
      <c r="X36" s="76"/>
      <c r="Y36" s="76"/>
      <c r="Z36" s="76"/>
      <c r="AA36" s="76"/>
      <c r="AB36" s="76"/>
      <c r="AC36" s="76"/>
    </row>
    <row r="37" spans="1:29" s="3" customFormat="1" ht="21" customHeight="1">
      <c r="A37" s="84">
        <v>28</v>
      </c>
      <c r="B37" s="84"/>
      <c r="C37" s="6"/>
      <c r="D37" s="79"/>
      <c r="E37" s="79"/>
      <c r="F37" s="79"/>
      <c r="G37" s="79"/>
      <c r="H37" s="79"/>
      <c r="I37" s="79"/>
      <c r="J37" s="85" t="s">
        <v>58</v>
      </c>
      <c r="K37" s="85"/>
      <c r="L37" s="85"/>
      <c r="M37" s="85" t="s">
        <v>58</v>
      </c>
      <c r="N37" s="85"/>
      <c r="O37" s="85"/>
      <c r="P37" s="85" t="s">
        <v>58</v>
      </c>
      <c r="Q37" s="85"/>
      <c r="R37" s="85" t="s">
        <v>58</v>
      </c>
      <c r="S37" s="85"/>
      <c r="T37" s="85" t="s">
        <v>58</v>
      </c>
      <c r="U37" s="85"/>
      <c r="V37" s="76"/>
      <c r="W37" s="76"/>
      <c r="X37" s="76"/>
      <c r="Y37" s="76"/>
      <c r="Z37" s="76"/>
      <c r="AA37" s="76"/>
      <c r="AB37" s="76"/>
      <c r="AC37" s="76"/>
    </row>
    <row r="38" spans="1:29" s="3" customFormat="1" ht="21" customHeight="1">
      <c r="A38" s="84">
        <v>29</v>
      </c>
      <c r="B38" s="84"/>
      <c r="C38" s="6"/>
      <c r="D38" s="79"/>
      <c r="E38" s="79"/>
      <c r="F38" s="79"/>
      <c r="G38" s="79"/>
      <c r="H38" s="79"/>
      <c r="I38" s="79"/>
      <c r="J38" s="85" t="s">
        <v>58</v>
      </c>
      <c r="K38" s="85"/>
      <c r="L38" s="85"/>
      <c r="M38" s="85" t="s">
        <v>58</v>
      </c>
      <c r="N38" s="85"/>
      <c r="O38" s="85"/>
      <c r="P38" s="85" t="s">
        <v>58</v>
      </c>
      <c r="Q38" s="85"/>
      <c r="R38" s="85" t="s">
        <v>58</v>
      </c>
      <c r="S38" s="85"/>
      <c r="T38" s="85" t="s">
        <v>58</v>
      </c>
      <c r="U38" s="85"/>
      <c r="V38" s="76"/>
      <c r="W38" s="76"/>
      <c r="X38" s="76"/>
      <c r="Y38" s="76"/>
      <c r="Z38" s="76"/>
      <c r="AA38" s="76"/>
      <c r="AB38" s="76"/>
      <c r="AC38" s="76"/>
    </row>
    <row r="39" spans="1:29" s="3" customFormat="1" ht="21" customHeight="1">
      <c r="A39" s="84">
        <v>30</v>
      </c>
      <c r="B39" s="84"/>
      <c r="C39" s="6"/>
      <c r="D39" s="79"/>
      <c r="E39" s="79"/>
      <c r="F39" s="79"/>
      <c r="G39" s="79"/>
      <c r="H39" s="79"/>
      <c r="I39" s="79"/>
      <c r="J39" s="85" t="s">
        <v>58</v>
      </c>
      <c r="K39" s="85"/>
      <c r="L39" s="85"/>
      <c r="M39" s="85" t="s">
        <v>58</v>
      </c>
      <c r="N39" s="85"/>
      <c r="O39" s="85"/>
      <c r="P39" s="85" t="s">
        <v>58</v>
      </c>
      <c r="Q39" s="85"/>
      <c r="R39" s="85" t="s">
        <v>58</v>
      </c>
      <c r="S39" s="85"/>
      <c r="T39" s="85" t="s">
        <v>58</v>
      </c>
      <c r="U39" s="85"/>
      <c r="V39" s="76"/>
      <c r="W39" s="76"/>
      <c r="X39" s="76"/>
      <c r="Y39" s="76"/>
      <c r="Z39" s="76"/>
      <c r="AA39" s="76"/>
      <c r="AB39" s="76"/>
      <c r="AC39" s="76"/>
    </row>
    <row r="40" spans="1:29" s="3" customFormat="1" ht="21" customHeight="1" thickBot="1">
      <c r="A40" s="84">
        <v>31</v>
      </c>
      <c r="B40" s="84"/>
      <c r="C40" s="6"/>
      <c r="D40" s="79"/>
      <c r="E40" s="79"/>
      <c r="F40" s="79"/>
      <c r="G40" s="79"/>
      <c r="H40" s="79"/>
      <c r="I40" s="79"/>
      <c r="J40" s="85" t="s">
        <v>58</v>
      </c>
      <c r="K40" s="85"/>
      <c r="L40" s="85"/>
      <c r="M40" s="85" t="s">
        <v>58</v>
      </c>
      <c r="N40" s="85"/>
      <c r="O40" s="85"/>
      <c r="P40" s="93" t="s">
        <v>58</v>
      </c>
      <c r="Q40" s="93"/>
      <c r="R40" s="93" t="s">
        <v>58</v>
      </c>
      <c r="S40" s="93"/>
      <c r="T40" s="93" t="s">
        <v>58</v>
      </c>
      <c r="U40" s="93"/>
      <c r="V40" s="76"/>
      <c r="W40" s="76"/>
      <c r="X40" s="76"/>
      <c r="Y40" s="76"/>
      <c r="Z40" s="76"/>
      <c r="AA40" s="76"/>
      <c r="AB40" s="76"/>
      <c r="AC40" s="76"/>
    </row>
    <row r="41" spans="1:29" s="3" customFormat="1" ht="21" customHeight="1" thickBot="1">
      <c r="A41" s="86" t="s">
        <v>9</v>
      </c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7"/>
      <c r="P41" s="88" t="s">
        <v>58</v>
      </c>
      <c r="Q41" s="89"/>
      <c r="R41" s="89" t="s">
        <v>58</v>
      </c>
      <c r="S41" s="89"/>
      <c r="T41" s="89" t="s">
        <v>58</v>
      </c>
      <c r="U41" s="90"/>
      <c r="V41" s="62"/>
      <c r="W41" s="62"/>
      <c r="X41" s="62"/>
      <c r="Y41" s="62"/>
      <c r="Z41" s="62"/>
      <c r="AA41" s="62"/>
      <c r="AB41" s="62"/>
      <c r="AC41" s="63"/>
    </row>
    <row r="42" spans="1:29" ht="23.1" customHeight="1">
      <c r="A42" s="91"/>
      <c r="B42" s="91"/>
      <c r="C42" s="92" t="s">
        <v>64</v>
      </c>
      <c r="D42" s="92"/>
      <c r="E42" s="92"/>
      <c r="F42" s="92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</row>
    <row r="43" spans="1:29" ht="23.1" customHeight="1">
      <c r="C43" s="100" t="s">
        <v>63</v>
      </c>
      <c r="D43" s="100"/>
      <c r="E43" s="100"/>
      <c r="F43" s="96"/>
      <c r="G43" s="96"/>
      <c r="H43" s="96"/>
      <c r="I43" s="96"/>
      <c r="J43" s="61" t="s">
        <v>67</v>
      </c>
      <c r="L43" s="94" t="s">
        <v>68</v>
      </c>
      <c r="M43" s="94"/>
      <c r="N43" s="94"/>
      <c r="O43" s="101" t="s">
        <v>70</v>
      </c>
      <c r="P43" s="101"/>
      <c r="Q43" s="101"/>
      <c r="R43" s="96"/>
      <c r="S43" s="96"/>
      <c r="T43" s="96"/>
      <c r="U43" s="96"/>
      <c r="V43" s="61" t="s">
        <v>67</v>
      </c>
    </row>
    <row r="44" spans="1:29" ht="23.1" customHeight="1">
      <c r="A44" s="9"/>
      <c r="C44" s="94" t="s">
        <v>65</v>
      </c>
      <c r="D44" s="94"/>
      <c r="E44" s="94"/>
      <c r="F44" s="96"/>
      <c r="G44" s="96"/>
      <c r="H44" s="96"/>
      <c r="I44" s="96"/>
      <c r="J44" s="61" t="s">
        <v>67</v>
      </c>
      <c r="L44" s="94" t="s">
        <v>68</v>
      </c>
      <c r="M44" s="94"/>
      <c r="N44" s="94"/>
      <c r="O44" s="101" t="s">
        <v>70</v>
      </c>
      <c r="P44" s="101"/>
      <c r="Q44" s="101"/>
      <c r="R44" s="96"/>
      <c r="S44" s="96"/>
      <c r="T44" s="96"/>
      <c r="U44" s="96"/>
      <c r="V44" s="61" t="s">
        <v>67</v>
      </c>
      <c r="X44" s="92" t="s">
        <v>71</v>
      </c>
      <c r="Y44" s="92"/>
      <c r="Z44" s="92"/>
      <c r="AA44" s="92"/>
      <c r="AB44" s="92"/>
      <c r="AC44" s="92"/>
    </row>
    <row r="45" spans="1:29" ht="23.1" customHeight="1">
      <c r="A45" s="9"/>
      <c r="C45" s="94" t="s">
        <v>66</v>
      </c>
      <c r="D45" s="94"/>
      <c r="E45" s="94"/>
      <c r="F45" s="96"/>
      <c r="G45" s="96"/>
      <c r="H45" s="96"/>
      <c r="I45" s="96"/>
      <c r="J45" s="61" t="s">
        <v>67</v>
      </c>
      <c r="L45" s="97" t="s">
        <v>69</v>
      </c>
      <c r="M45" s="97"/>
      <c r="N45" s="97"/>
      <c r="R45" s="96"/>
      <c r="S45" s="96"/>
      <c r="T45" s="96"/>
      <c r="U45" s="96"/>
      <c r="V45" s="61" t="s">
        <v>67</v>
      </c>
      <c r="X45" s="119">
        <f>F43+F44+F45+R43+R44+R45</f>
        <v>0</v>
      </c>
      <c r="Y45" s="119"/>
      <c r="Z45" s="119"/>
      <c r="AA45" s="119"/>
      <c r="AB45" s="119"/>
      <c r="AC45" s="68" t="s">
        <v>67</v>
      </c>
    </row>
    <row r="46" spans="1:29" ht="23.1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</row>
    <row r="47" spans="1:29" s="3" customFormat="1" ht="23.1" customHeight="1">
      <c r="A47" s="74">
        <v>2023</v>
      </c>
      <c r="B47" s="74"/>
      <c r="C47" s="69" t="s">
        <v>51</v>
      </c>
      <c r="D47" s="108" t="s">
        <v>73</v>
      </c>
      <c r="E47" s="108"/>
      <c r="F47" s="108"/>
      <c r="G47" s="108"/>
      <c r="H47" s="108"/>
      <c r="I47" s="108"/>
      <c r="J47" s="108" t="s">
        <v>74</v>
      </c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 t="s">
        <v>75</v>
      </c>
      <c r="W47" s="108"/>
      <c r="X47" s="108"/>
      <c r="Y47" s="108"/>
      <c r="Z47" s="108"/>
      <c r="AA47" s="108"/>
      <c r="AB47" s="108"/>
      <c r="AC47" s="108"/>
    </row>
    <row r="48" spans="1:29" s="3" customFormat="1" ht="23.1" customHeight="1">
      <c r="A48" s="77"/>
      <c r="B48" s="77"/>
      <c r="C48" s="69" t="s">
        <v>52</v>
      </c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</row>
    <row r="49" spans="1:29" s="3" customFormat="1" ht="23.1" customHeight="1">
      <c r="A49" s="76" t="s">
        <v>72</v>
      </c>
      <c r="B49" s="76"/>
      <c r="C49" s="76"/>
      <c r="D49" s="118">
        <v>0</v>
      </c>
      <c r="E49" s="118"/>
      <c r="F49" s="118"/>
      <c r="G49" s="118"/>
      <c r="H49" s="118"/>
      <c r="I49" s="118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6"/>
      <c r="W49" s="76"/>
      <c r="X49" s="76"/>
      <c r="Y49" s="76"/>
      <c r="Z49" s="76"/>
      <c r="AA49" s="76"/>
      <c r="AB49" s="76"/>
      <c r="AC49" s="76"/>
    </row>
    <row r="50" spans="1:29" s="3" customFormat="1" ht="23.1" customHeight="1">
      <c r="A50" s="84">
        <f>A10</f>
        <v>1</v>
      </c>
      <c r="B50" s="84"/>
      <c r="C50" s="6">
        <f t="shared" ref="C50:C80" si="0">C10</f>
        <v>0</v>
      </c>
      <c r="D50" s="118">
        <v>0</v>
      </c>
      <c r="E50" s="118"/>
      <c r="F50" s="118"/>
      <c r="G50" s="118"/>
      <c r="H50" s="118"/>
      <c r="I50" s="118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6"/>
      <c r="W50" s="76"/>
      <c r="X50" s="76"/>
      <c r="Y50" s="76"/>
      <c r="Z50" s="76"/>
      <c r="AA50" s="76"/>
      <c r="AB50" s="76"/>
      <c r="AC50" s="76"/>
    </row>
    <row r="51" spans="1:29" s="3" customFormat="1" ht="23.1" customHeight="1">
      <c r="A51" s="84">
        <f t="shared" ref="A51:A80" si="1">A11</f>
        <v>2</v>
      </c>
      <c r="B51" s="84"/>
      <c r="C51" s="6">
        <f t="shared" si="0"/>
        <v>0</v>
      </c>
      <c r="D51" s="118">
        <v>0</v>
      </c>
      <c r="E51" s="118"/>
      <c r="F51" s="118"/>
      <c r="G51" s="118"/>
      <c r="H51" s="118"/>
      <c r="I51" s="118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6"/>
      <c r="W51" s="76"/>
      <c r="X51" s="76"/>
      <c r="Y51" s="76"/>
      <c r="Z51" s="76"/>
      <c r="AA51" s="76"/>
      <c r="AB51" s="76"/>
      <c r="AC51" s="76"/>
    </row>
    <row r="52" spans="1:29" s="3" customFormat="1" ht="23.1" customHeight="1">
      <c r="A52" s="84">
        <f t="shared" si="1"/>
        <v>3</v>
      </c>
      <c r="B52" s="84"/>
      <c r="C52" s="6">
        <f t="shared" si="0"/>
        <v>0</v>
      </c>
      <c r="D52" s="118">
        <v>0</v>
      </c>
      <c r="E52" s="118"/>
      <c r="F52" s="118"/>
      <c r="G52" s="118"/>
      <c r="H52" s="118"/>
      <c r="I52" s="118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6"/>
      <c r="W52" s="76"/>
      <c r="X52" s="76"/>
      <c r="Y52" s="76"/>
      <c r="Z52" s="76"/>
      <c r="AA52" s="76"/>
      <c r="AB52" s="76"/>
      <c r="AC52" s="76"/>
    </row>
    <row r="53" spans="1:29" s="3" customFormat="1" ht="23.1" customHeight="1">
      <c r="A53" s="84">
        <f t="shared" si="1"/>
        <v>4</v>
      </c>
      <c r="B53" s="84"/>
      <c r="C53" s="6">
        <f t="shared" si="0"/>
        <v>0</v>
      </c>
      <c r="D53" s="118">
        <v>0</v>
      </c>
      <c r="E53" s="118"/>
      <c r="F53" s="118"/>
      <c r="G53" s="118"/>
      <c r="H53" s="118"/>
      <c r="I53" s="118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6"/>
      <c r="W53" s="76"/>
      <c r="X53" s="76"/>
      <c r="Y53" s="76"/>
      <c r="Z53" s="76"/>
      <c r="AA53" s="76"/>
      <c r="AB53" s="76"/>
      <c r="AC53" s="76"/>
    </row>
    <row r="54" spans="1:29" s="3" customFormat="1" ht="23.1" customHeight="1">
      <c r="A54" s="84">
        <f t="shared" si="1"/>
        <v>5</v>
      </c>
      <c r="B54" s="84"/>
      <c r="C54" s="6">
        <f t="shared" si="0"/>
        <v>0</v>
      </c>
      <c r="D54" s="118">
        <v>0</v>
      </c>
      <c r="E54" s="118"/>
      <c r="F54" s="118"/>
      <c r="G54" s="118"/>
      <c r="H54" s="118"/>
      <c r="I54" s="118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6"/>
      <c r="W54" s="76"/>
      <c r="X54" s="76"/>
      <c r="Y54" s="76"/>
      <c r="Z54" s="76"/>
      <c r="AA54" s="76"/>
      <c r="AB54" s="76"/>
      <c r="AC54" s="76"/>
    </row>
    <row r="55" spans="1:29" s="3" customFormat="1" ht="23.1" customHeight="1">
      <c r="A55" s="84">
        <f t="shared" si="1"/>
        <v>6</v>
      </c>
      <c r="B55" s="84"/>
      <c r="C55" s="6">
        <f t="shared" si="0"/>
        <v>0</v>
      </c>
      <c r="D55" s="118">
        <v>0</v>
      </c>
      <c r="E55" s="118"/>
      <c r="F55" s="118"/>
      <c r="G55" s="118"/>
      <c r="H55" s="118"/>
      <c r="I55" s="118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6"/>
      <c r="W55" s="76"/>
      <c r="X55" s="76"/>
      <c r="Y55" s="76"/>
      <c r="Z55" s="76"/>
      <c r="AA55" s="76"/>
      <c r="AB55" s="76"/>
      <c r="AC55" s="76"/>
    </row>
    <row r="56" spans="1:29" s="3" customFormat="1" ht="23.1" customHeight="1">
      <c r="A56" s="84">
        <f t="shared" si="1"/>
        <v>7</v>
      </c>
      <c r="B56" s="84"/>
      <c r="C56" s="6">
        <f t="shared" si="0"/>
        <v>0</v>
      </c>
      <c r="D56" s="118">
        <v>0</v>
      </c>
      <c r="E56" s="118"/>
      <c r="F56" s="118"/>
      <c r="G56" s="118"/>
      <c r="H56" s="118"/>
      <c r="I56" s="118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6"/>
      <c r="W56" s="76"/>
      <c r="X56" s="76"/>
      <c r="Y56" s="76"/>
      <c r="Z56" s="76"/>
      <c r="AA56" s="76"/>
      <c r="AB56" s="76"/>
      <c r="AC56" s="76"/>
    </row>
    <row r="57" spans="1:29" s="3" customFormat="1" ht="23.1" customHeight="1">
      <c r="A57" s="84">
        <f t="shared" si="1"/>
        <v>8</v>
      </c>
      <c r="B57" s="84"/>
      <c r="C57" s="6">
        <f t="shared" si="0"/>
        <v>0</v>
      </c>
      <c r="D57" s="118">
        <v>0</v>
      </c>
      <c r="E57" s="118"/>
      <c r="F57" s="118"/>
      <c r="G57" s="118"/>
      <c r="H57" s="118"/>
      <c r="I57" s="118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6"/>
      <c r="W57" s="76"/>
      <c r="X57" s="76"/>
      <c r="Y57" s="76"/>
      <c r="Z57" s="76"/>
      <c r="AA57" s="76"/>
      <c r="AB57" s="76"/>
      <c r="AC57" s="76"/>
    </row>
    <row r="58" spans="1:29" s="3" customFormat="1" ht="23.1" customHeight="1">
      <c r="A58" s="84">
        <f t="shared" si="1"/>
        <v>9</v>
      </c>
      <c r="B58" s="84"/>
      <c r="C58" s="6">
        <f t="shared" si="0"/>
        <v>0</v>
      </c>
      <c r="D58" s="118">
        <v>0</v>
      </c>
      <c r="E58" s="118"/>
      <c r="F58" s="118"/>
      <c r="G58" s="118"/>
      <c r="H58" s="118"/>
      <c r="I58" s="118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6"/>
      <c r="W58" s="76"/>
      <c r="X58" s="76"/>
      <c r="Y58" s="76"/>
      <c r="Z58" s="76"/>
      <c r="AA58" s="76"/>
      <c r="AB58" s="76"/>
      <c r="AC58" s="76"/>
    </row>
    <row r="59" spans="1:29" s="3" customFormat="1" ht="23.1" customHeight="1">
      <c r="A59" s="84">
        <f t="shared" si="1"/>
        <v>10</v>
      </c>
      <c r="B59" s="84"/>
      <c r="C59" s="6">
        <f t="shared" si="0"/>
        <v>0</v>
      </c>
      <c r="D59" s="118">
        <v>0</v>
      </c>
      <c r="E59" s="118"/>
      <c r="F59" s="118"/>
      <c r="G59" s="118"/>
      <c r="H59" s="118"/>
      <c r="I59" s="118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6"/>
      <c r="W59" s="76"/>
      <c r="X59" s="76"/>
      <c r="Y59" s="76"/>
      <c r="Z59" s="76"/>
      <c r="AA59" s="76"/>
      <c r="AB59" s="76"/>
      <c r="AC59" s="76"/>
    </row>
    <row r="60" spans="1:29" s="3" customFormat="1" ht="23.1" customHeight="1">
      <c r="A60" s="84">
        <f t="shared" si="1"/>
        <v>11</v>
      </c>
      <c r="B60" s="84"/>
      <c r="C60" s="6">
        <f t="shared" si="0"/>
        <v>0</v>
      </c>
      <c r="D60" s="118">
        <v>0</v>
      </c>
      <c r="E60" s="118"/>
      <c r="F60" s="118"/>
      <c r="G60" s="118"/>
      <c r="H60" s="118"/>
      <c r="I60" s="118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6"/>
      <c r="W60" s="76"/>
      <c r="X60" s="76"/>
      <c r="Y60" s="76"/>
      <c r="Z60" s="76"/>
      <c r="AA60" s="76"/>
      <c r="AB60" s="76"/>
      <c r="AC60" s="76"/>
    </row>
    <row r="61" spans="1:29" s="3" customFormat="1" ht="23.1" customHeight="1">
      <c r="A61" s="84">
        <f t="shared" si="1"/>
        <v>12</v>
      </c>
      <c r="B61" s="84"/>
      <c r="C61" s="6">
        <f t="shared" si="0"/>
        <v>0</v>
      </c>
      <c r="D61" s="118">
        <v>0</v>
      </c>
      <c r="E61" s="118"/>
      <c r="F61" s="118"/>
      <c r="G61" s="118"/>
      <c r="H61" s="118"/>
      <c r="I61" s="118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6"/>
      <c r="W61" s="76"/>
      <c r="X61" s="76"/>
      <c r="Y61" s="76"/>
      <c r="Z61" s="76"/>
      <c r="AA61" s="76"/>
      <c r="AB61" s="76"/>
      <c r="AC61" s="76"/>
    </row>
    <row r="62" spans="1:29" s="3" customFormat="1" ht="23.1" customHeight="1">
      <c r="A62" s="84">
        <f t="shared" si="1"/>
        <v>13</v>
      </c>
      <c r="B62" s="84"/>
      <c r="C62" s="6">
        <f t="shared" si="0"/>
        <v>0</v>
      </c>
      <c r="D62" s="118">
        <v>0</v>
      </c>
      <c r="E62" s="118"/>
      <c r="F62" s="118"/>
      <c r="G62" s="118"/>
      <c r="H62" s="118"/>
      <c r="I62" s="118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6"/>
      <c r="W62" s="76"/>
      <c r="X62" s="76"/>
      <c r="Y62" s="76"/>
      <c r="Z62" s="76"/>
      <c r="AA62" s="76"/>
      <c r="AB62" s="76"/>
      <c r="AC62" s="76"/>
    </row>
    <row r="63" spans="1:29" s="3" customFormat="1" ht="23.1" customHeight="1">
      <c r="A63" s="84">
        <f t="shared" si="1"/>
        <v>14</v>
      </c>
      <c r="B63" s="84"/>
      <c r="C63" s="6">
        <f t="shared" si="0"/>
        <v>0</v>
      </c>
      <c r="D63" s="118">
        <v>0</v>
      </c>
      <c r="E63" s="118"/>
      <c r="F63" s="118"/>
      <c r="G63" s="118"/>
      <c r="H63" s="118"/>
      <c r="I63" s="118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6"/>
      <c r="W63" s="76"/>
      <c r="X63" s="76"/>
      <c r="Y63" s="76"/>
      <c r="Z63" s="76"/>
      <c r="AA63" s="76"/>
      <c r="AB63" s="76"/>
      <c r="AC63" s="76"/>
    </row>
    <row r="64" spans="1:29" s="3" customFormat="1" ht="23.1" customHeight="1">
      <c r="A64" s="84">
        <f t="shared" si="1"/>
        <v>15</v>
      </c>
      <c r="B64" s="84"/>
      <c r="C64" s="6">
        <f t="shared" si="0"/>
        <v>0</v>
      </c>
      <c r="D64" s="118">
        <v>0</v>
      </c>
      <c r="E64" s="118"/>
      <c r="F64" s="118"/>
      <c r="G64" s="118"/>
      <c r="H64" s="118"/>
      <c r="I64" s="118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6"/>
      <c r="W64" s="76"/>
      <c r="X64" s="76"/>
      <c r="Y64" s="76"/>
      <c r="Z64" s="76"/>
      <c r="AA64" s="76"/>
      <c r="AB64" s="76"/>
      <c r="AC64" s="76"/>
    </row>
    <row r="65" spans="1:29" s="3" customFormat="1" ht="23.1" customHeight="1">
      <c r="A65" s="84">
        <f t="shared" si="1"/>
        <v>16</v>
      </c>
      <c r="B65" s="84"/>
      <c r="C65" s="6">
        <f t="shared" si="0"/>
        <v>0</v>
      </c>
      <c r="D65" s="118">
        <v>0</v>
      </c>
      <c r="E65" s="118"/>
      <c r="F65" s="118"/>
      <c r="G65" s="118"/>
      <c r="H65" s="118"/>
      <c r="I65" s="118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6"/>
      <c r="W65" s="76"/>
      <c r="X65" s="76"/>
      <c r="Y65" s="76"/>
      <c r="Z65" s="76"/>
      <c r="AA65" s="76"/>
      <c r="AB65" s="76"/>
      <c r="AC65" s="76"/>
    </row>
    <row r="66" spans="1:29" s="3" customFormat="1" ht="23.1" customHeight="1">
      <c r="A66" s="84">
        <f t="shared" si="1"/>
        <v>17</v>
      </c>
      <c r="B66" s="84"/>
      <c r="C66" s="6">
        <f t="shared" si="0"/>
        <v>0</v>
      </c>
      <c r="D66" s="118">
        <v>0</v>
      </c>
      <c r="E66" s="118"/>
      <c r="F66" s="118"/>
      <c r="G66" s="118"/>
      <c r="H66" s="118"/>
      <c r="I66" s="118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6"/>
      <c r="W66" s="76"/>
      <c r="X66" s="76"/>
      <c r="Y66" s="76"/>
      <c r="Z66" s="76"/>
      <c r="AA66" s="76"/>
      <c r="AB66" s="76"/>
      <c r="AC66" s="76"/>
    </row>
    <row r="67" spans="1:29" s="3" customFormat="1" ht="23.1" customHeight="1">
      <c r="A67" s="84">
        <f t="shared" si="1"/>
        <v>18</v>
      </c>
      <c r="B67" s="84"/>
      <c r="C67" s="6">
        <f t="shared" si="0"/>
        <v>0</v>
      </c>
      <c r="D67" s="118">
        <v>0</v>
      </c>
      <c r="E67" s="118"/>
      <c r="F67" s="118"/>
      <c r="G67" s="118"/>
      <c r="H67" s="118"/>
      <c r="I67" s="118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6"/>
      <c r="W67" s="76"/>
      <c r="X67" s="76"/>
      <c r="Y67" s="76"/>
      <c r="Z67" s="76"/>
      <c r="AA67" s="76"/>
      <c r="AB67" s="76"/>
      <c r="AC67" s="76"/>
    </row>
    <row r="68" spans="1:29" s="3" customFormat="1" ht="23.1" customHeight="1">
      <c r="A68" s="84">
        <f t="shared" si="1"/>
        <v>19</v>
      </c>
      <c r="B68" s="84"/>
      <c r="C68" s="6">
        <f t="shared" si="0"/>
        <v>0</v>
      </c>
      <c r="D68" s="118">
        <v>0</v>
      </c>
      <c r="E68" s="118"/>
      <c r="F68" s="118"/>
      <c r="G68" s="118"/>
      <c r="H68" s="118"/>
      <c r="I68" s="118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6"/>
      <c r="W68" s="76"/>
      <c r="X68" s="76"/>
      <c r="Y68" s="76"/>
      <c r="Z68" s="76"/>
      <c r="AA68" s="76"/>
      <c r="AB68" s="76"/>
      <c r="AC68" s="76"/>
    </row>
    <row r="69" spans="1:29" s="3" customFormat="1" ht="23.1" customHeight="1">
      <c r="A69" s="84">
        <f t="shared" si="1"/>
        <v>20</v>
      </c>
      <c r="B69" s="84"/>
      <c r="C69" s="6">
        <f t="shared" si="0"/>
        <v>0</v>
      </c>
      <c r="D69" s="118">
        <v>0</v>
      </c>
      <c r="E69" s="118"/>
      <c r="F69" s="118"/>
      <c r="G69" s="118"/>
      <c r="H69" s="118"/>
      <c r="I69" s="118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6"/>
      <c r="W69" s="76"/>
      <c r="X69" s="76"/>
      <c r="Y69" s="76"/>
      <c r="Z69" s="76"/>
      <c r="AA69" s="76"/>
      <c r="AB69" s="76"/>
      <c r="AC69" s="76"/>
    </row>
    <row r="70" spans="1:29" s="3" customFormat="1" ht="23.1" customHeight="1">
      <c r="A70" s="84">
        <f t="shared" si="1"/>
        <v>21</v>
      </c>
      <c r="B70" s="84"/>
      <c r="C70" s="6">
        <f t="shared" si="0"/>
        <v>0</v>
      </c>
      <c r="D70" s="118">
        <v>0</v>
      </c>
      <c r="E70" s="118"/>
      <c r="F70" s="118"/>
      <c r="G70" s="118"/>
      <c r="H70" s="118"/>
      <c r="I70" s="118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6"/>
      <c r="W70" s="76"/>
      <c r="X70" s="76"/>
      <c r="Y70" s="76"/>
      <c r="Z70" s="76"/>
      <c r="AA70" s="76"/>
      <c r="AB70" s="76"/>
      <c r="AC70" s="76"/>
    </row>
    <row r="71" spans="1:29" s="3" customFormat="1" ht="23.1" customHeight="1">
      <c r="A71" s="84">
        <f t="shared" si="1"/>
        <v>22</v>
      </c>
      <c r="B71" s="84"/>
      <c r="C71" s="6">
        <f t="shared" si="0"/>
        <v>0</v>
      </c>
      <c r="D71" s="118">
        <v>0</v>
      </c>
      <c r="E71" s="118"/>
      <c r="F71" s="118"/>
      <c r="G71" s="118"/>
      <c r="H71" s="118"/>
      <c r="I71" s="118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6"/>
      <c r="W71" s="76"/>
      <c r="X71" s="76"/>
      <c r="Y71" s="76"/>
      <c r="Z71" s="76"/>
      <c r="AA71" s="76"/>
      <c r="AB71" s="76"/>
      <c r="AC71" s="76"/>
    </row>
    <row r="72" spans="1:29" s="3" customFormat="1" ht="23.1" customHeight="1">
      <c r="A72" s="84">
        <f t="shared" si="1"/>
        <v>23</v>
      </c>
      <c r="B72" s="84"/>
      <c r="C72" s="6">
        <f t="shared" si="0"/>
        <v>0</v>
      </c>
      <c r="D72" s="118">
        <v>0</v>
      </c>
      <c r="E72" s="118"/>
      <c r="F72" s="118"/>
      <c r="G72" s="118"/>
      <c r="H72" s="118"/>
      <c r="I72" s="118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6"/>
      <c r="W72" s="76"/>
      <c r="X72" s="76"/>
      <c r="Y72" s="76"/>
      <c r="Z72" s="76"/>
      <c r="AA72" s="76"/>
      <c r="AB72" s="76"/>
      <c r="AC72" s="76"/>
    </row>
    <row r="73" spans="1:29" s="3" customFormat="1" ht="23.1" customHeight="1">
      <c r="A73" s="84">
        <f t="shared" si="1"/>
        <v>24</v>
      </c>
      <c r="B73" s="84"/>
      <c r="C73" s="6">
        <f t="shared" si="0"/>
        <v>0</v>
      </c>
      <c r="D73" s="118">
        <v>0</v>
      </c>
      <c r="E73" s="118"/>
      <c r="F73" s="118"/>
      <c r="G73" s="118"/>
      <c r="H73" s="118"/>
      <c r="I73" s="118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6"/>
      <c r="W73" s="76"/>
      <c r="X73" s="76"/>
      <c r="Y73" s="76"/>
      <c r="Z73" s="76"/>
      <c r="AA73" s="76"/>
      <c r="AB73" s="76"/>
      <c r="AC73" s="76"/>
    </row>
    <row r="74" spans="1:29" s="3" customFormat="1" ht="23.1" customHeight="1">
      <c r="A74" s="84">
        <f t="shared" si="1"/>
        <v>25</v>
      </c>
      <c r="B74" s="84"/>
      <c r="C74" s="6">
        <f t="shared" si="0"/>
        <v>0</v>
      </c>
      <c r="D74" s="118">
        <v>0</v>
      </c>
      <c r="E74" s="118"/>
      <c r="F74" s="118"/>
      <c r="G74" s="118"/>
      <c r="H74" s="118"/>
      <c r="I74" s="118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6"/>
      <c r="W74" s="76"/>
      <c r="X74" s="76"/>
      <c r="Y74" s="76"/>
      <c r="Z74" s="76"/>
      <c r="AA74" s="76"/>
      <c r="AB74" s="76"/>
      <c r="AC74" s="76"/>
    </row>
    <row r="75" spans="1:29" s="3" customFormat="1" ht="23.1" customHeight="1">
      <c r="A75" s="84">
        <f t="shared" si="1"/>
        <v>26</v>
      </c>
      <c r="B75" s="84"/>
      <c r="C75" s="6">
        <f t="shared" si="0"/>
        <v>0</v>
      </c>
      <c r="D75" s="118">
        <v>0</v>
      </c>
      <c r="E75" s="118"/>
      <c r="F75" s="118"/>
      <c r="G75" s="118"/>
      <c r="H75" s="118"/>
      <c r="I75" s="118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6"/>
      <c r="W75" s="76"/>
      <c r="X75" s="76"/>
      <c r="Y75" s="76"/>
      <c r="Z75" s="76"/>
      <c r="AA75" s="76"/>
      <c r="AB75" s="76"/>
      <c r="AC75" s="76"/>
    </row>
    <row r="76" spans="1:29" s="3" customFormat="1" ht="23.1" customHeight="1">
      <c r="A76" s="84">
        <f t="shared" si="1"/>
        <v>27</v>
      </c>
      <c r="B76" s="84"/>
      <c r="C76" s="6">
        <f t="shared" si="0"/>
        <v>0</v>
      </c>
      <c r="D76" s="118">
        <v>0</v>
      </c>
      <c r="E76" s="118"/>
      <c r="F76" s="118"/>
      <c r="G76" s="118"/>
      <c r="H76" s="118"/>
      <c r="I76" s="118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6"/>
      <c r="W76" s="76"/>
      <c r="X76" s="76"/>
      <c r="Y76" s="76"/>
      <c r="Z76" s="76"/>
      <c r="AA76" s="76"/>
      <c r="AB76" s="76"/>
      <c r="AC76" s="76"/>
    </row>
    <row r="77" spans="1:29" s="3" customFormat="1" ht="23.1" customHeight="1">
      <c r="A77" s="84">
        <f t="shared" si="1"/>
        <v>28</v>
      </c>
      <c r="B77" s="84"/>
      <c r="C77" s="6">
        <f t="shared" si="0"/>
        <v>0</v>
      </c>
      <c r="D77" s="118">
        <v>0</v>
      </c>
      <c r="E77" s="118"/>
      <c r="F77" s="118"/>
      <c r="G77" s="118"/>
      <c r="H77" s="118"/>
      <c r="I77" s="118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6"/>
      <c r="W77" s="76"/>
      <c r="X77" s="76"/>
      <c r="Y77" s="76"/>
      <c r="Z77" s="76"/>
      <c r="AA77" s="76"/>
      <c r="AB77" s="76"/>
      <c r="AC77" s="76"/>
    </row>
    <row r="78" spans="1:29" s="3" customFormat="1" ht="23.1" customHeight="1">
      <c r="A78" s="84">
        <f t="shared" si="1"/>
        <v>29</v>
      </c>
      <c r="B78" s="84"/>
      <c r="C78" s="6">
        <f t="shared" si="0"/>
        <v>0</v>
      </c>
      <c r="D78" s="118">
        <v>0</v>
      </c>
      <c r="E78" s="118"/>
      <c r="F78" s="118"/>
      <c r="G78" s="118"/>
      <c r="H78" s="118"/>
      <c r="I78" s="118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6"/>
      <c r="W78" s="76"/>
      <c r="X78" s="76"/>
      <c r="Y78" s="76"/>
      <c r="Z78" s="76"/>
      <c r="AA78" s="76"/>
      <c r="AB78" s="76"/>
      <c r="AC78" s="76"/>
    </row>
    <row r="79" spans="1:29" s="3" customFormat="1" ht="23.1" customHeight="1">
      <c r="A79" s="84">
        <f t="shared" si="1"/>
        <v>30</v>
      </c>
      <c r="B79" s="84"/>
      <c r="C79" s="6">
        <f t="shared" si="0"/>
        <v>0</v>
      </c>
      <c r="D79" s="118">
        <v>0</v>
      </c>
      <c r="E79" s="118"/>
      <c r="F79" s="118"/>
      <c r="G79" s="118"/>
      <c r="H79" s="118"/>
      <c r="I79" s="118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6"/>
      <c r="W79" s="76"/>
      <c r="X79" s="76"/>
      <c r="Y79" s="76"/>
      <c r="Z79" s="76"/>
      <c r="AA79" s="76"/>
      <c r="AB79" s="76"/>
      <c r="AC79" s="76"/>
    </row>
    <row r="80" spans="1:29" s="3" customFormat="1" ht="23.1" customHeight="1" thickBot="1">
      <c r="A80" s="109">
        <f t="shared" si="1"/>
        <v>31</v>
      </c>
      <c r="B80" s="109"/>
      <c r="C80" s="64">
        <f t="shared" si="0"/>
        <v>0</v>
      </c>
      <c r="D80" s="118">
        <v>0</v>
      </c>
      <c r="E80" s="118"/>
      <c r="F80" s="118"/>
      <c r="G80" s="118"/>
      <c r="H80" s="118"/>
      <c r="I80" s="118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1"/>
      <c r="W80" s="111"/>
      <c r="X80" s="111"/>
      <c r="Y80" s="111"/>
      <c r="Z80" s="111"/>
      <c r="AA80" s="111"/>
      <c r="AB80" s="111"/>
      <c r="AC80" s="111"/>
    </row>
    <row r="81" spans="1:29" s="3" customFormat="1" ht="23.1" customHeight="1" thickBot="1">
      <c r="A81" s="112" t="s">
        <v>71</v>
      </c>
      <c r="B81" s="113"/>
      <c r="C81" s="113"/>
      <c r="D81" s="116">
        <f>X45</f>
        <v>0</v>
      </c>
      <c r="E81" s="116"/>
      <c r="F81" s="116"/>
      <c r="G81" s="116"/>
      <c r="H81" s="65" t="s">
        <v>67</v>
      </c>
      <c r="I81" s="66" t="s">
        <v>77</v>
      </c>
      <c r="J81" s="113" t="s">
        <v>76</v>
      </c>
      <c r="K81" s="113"/>
      <c r="L81" s="113"/>
      <c r="M81" s="113"/>
      <c r="N81" s="116">
        <f>SUM(D50:I80)</f>
        <v>0</v>
      </c>
      <c r="O81" s="116"/>
      <c r="P81" s="116"/>
      <c r="Q81" s="116"/>
      <c r="R81" s="66" t="s">
        <v>67</v>
      </c>
      <c r="S81" s="67" t="s">
        <v>78</v>
      </c>
      <c r="T81" s="117" t="s">
        <v>79</v>
      </c>
      <c r="U81" s="117"/>
      <c r="V81" s="117"/>
      <c r="W81" s="117"/>
      <c r="X81" s="116">
        <f>D81-N81</f>
        <v>0</v>
      </c>
      <c r="Y81" s="116"/>
      <c r="Z81" s="116"/>
      <c r="AA81" s="116"/>
      <c r="AB81" s="116"/>
      <c r="AC81" s="71" t="s">
        <v>67</v>
      </c>
    </row>
  </sheetData>
  <mergeCells count="464">
    <mergeCell ref="G1:K1"/>
    <mergeCell ref="N81:Q81"/>
    <mergeCell ref="V78:AC78"/>
    <mergeCell ref="V79:AC79"/>
    <mergeCell ref="V80:AC80"/>
    <mergeCell ref="X81:AB81"/>
    <mergeCell ref="T81:W81"/>
    <mergeCell ref="V73:AC73"/>
    <mergeCell ref="V74:AC74"/>
    <mergeCell ref="V75:AC75"/>
    <mergeCell ref="V76:AC76"/>
    <mergeCell ref="V77:AC77"/>
    <mergeCell ref="V68:AC68"/>
    <mergeCell ref="V69:AC69"/>
    <mergeCell ref="V70:AC70"/>
    <mergeCell ref="V71:AC71"/>
    <mergeCell ref="V72:AC72"/>
    <mergeCell ref="V63:AC63"/>
    <mergeCell ref="V64:AC64"/>
    <mergeCell ref="V65:AC65"/>
    <mergeCell ref="V66:AC66"/>
    <mergeCell ref="V67:AC67"/>
    <mergeCell ref="V58:AC58"/>
    <mergeCell ref="V59:AC59"/>
    <mergeCell ref="V60:AC60"/>
    <mergeCell ref="V61:AC61"/>
    <mergeCell ref="V62:AC62"/>
    <mergeCell ref="V53:AC53"/>
    <mergeCell ref="V54:AC54"/>
    <mergeCell ref="V55:AC55"/>
    <mergeCell ref="V56:AC56"/>
    <mergeCell ref="V57:AC57"/>
    <mergeCell ref="V47:AC48"/>
    <mergeCell ref="V49:AC49"/>
    <mergeCell ref="V50:AC50"/>
    <mergeCell ref="V51:AC51"/>
    <mergeCell ref="V52:AC52"/>
    <mergeCell ref="J47:U48"/>
    <mergeCell ref="J49:U49"/>
    <mergeCell ref="J50:U50"/>
    <mergeCell ref="A77:B77"/>
    <mergeCell ref="A78:B78"/>
    <mergeCell ref="A79:B79"/>
    <mergeCell ref="A80:B80"/>
    <mergeCell ref="D47:I48"/>
    <mergeCell ref="D49:I49"/>
    <mergeCell ref="D50:I50"/>
    <mergeCell ref="D51:I51"/>
    <mergeCell ref="D52:I52"/>
    <mergeCell ref="D53:I53"/>
    <mergeCell ref="D54:I54"/>
    <mergeCell ref="D55:I55"/>
    <mergeCell ref="D56:I56"/>
    <mergeCell ref="D57:I57"/>
    <mergeCell ref="D58:I58"/>
    <mergeCell ref="A72:B72"/>
    <mergeCell ref="A73:B73"/>
    <mergeCell ref="A74:B74"/>
    <mergeCell ref="A75:B75"/>
    <mergeCell ref="A76:B76"/>
    <mergeCell ref="A67:B67"/>
    <mergeCell ref="A68:B68"/>
    <mergeCell ref="A69:B69"/>
    <mergeCell ref="A70:B70"/>
    <mergeCell ref="A71:B71"/>
    <mergeCell ref="A62:B62"/>
    <mergeCell ref="A63:B63"/>
    <mergeCell ref="A64:B64"/>
    <mergeCell ref="A65:B65"/>
    <mergeCell ref="A66:B66"/>
    <mergeCell ref="A57:B57"/>
    <mergeCell ref="A58:B58"/>
    <mergeCell ref="A59:B59"/>
    <mergeCell ref="A60:B60"/>
    <mergeCell ref="A61:B61"/>
    <mergeCell ref="A52:B52"/>
    <mergeCell ref="A53:B53"/>
    <mergeCell ref="A54:B54"/>
    <mergeCell ref="A55:B55"/>
    <mergeCell ref="A56:B56"/>
    <mergeCell ref="A47:B47"/>
    <mergeCell ref="A48:B48"/>
    <mergeCell ref="A49:C49"/>
    <mergeCell ref="A50:B50"/>
    <mergeCell ref="A51:B51"/>
    <mergeCell ref="F44:I44"/>
    <mergeCell ref="F45:I45"/>
    <mergeCell ref="C43:E43"/>
    <mergeCell ref="C44:E44"/>
    <mergeCell ref="C45:E45"/>
    <mergeCell ref="F43:I43"/>
    <mergeCell ref="O43:Q43"/>
    <mergeCell ref="O44:Q44"/>
    <mergeCell ref="L43:N43"/>
    <mergeCell ref="L44:N44"/>
    <mergeCell ref="X44:AC44"/>
    <mergeCell ref="X45:AB45"/>
    <mergeCell ref="R43:U43"/>
    <mergeCell ref="R44:U44"/>
    <mergeCell ref="R45:U45"/>
    <mergeCell ref="T39:U39"/>
    <mergeCell ref="T40:U40"/>
    <mergeCell ref="A41:O41"/>
    <mergeCell ref="P41:Q41"/>
    <mergeCell ref="R41:S41"/>
    <mergeCell ref="T41:U41"/>
    <mergeCell ref="T31:U31"/>
    <mergeCell ref="T32:U32"/>
    <mergeCell ref="T33:U33"/>
    <mergeCell ref="T34:U34"/>
    <mergeCell ref="T35:U35"/>
    <mergeCell ref="P39:Q39"/>
    <mergeCell ref="P40:Q40"/>
    <mergeCell ref="J39:L39"/>
    <mergeCell ref="A33:B33"/>
    <mergeCell ref="A34:B34"/>
    <mergeCell ref="A35:B35"/>
    <mergeCell ref="A36:B36"/>
    <mergeCell ref="A37:B37"/>
    <mergeCell ref="P38:Q38"/>
    <mergeCell ref="R34:S34"/>
    <mergeCell ref="R35:S35"/>
    <mergeCell ref="J35:L35"/>
    <mergeCell ref="J36:L36"/>
    <mergeCell ref="R15:S15"/>
    <mergeCell ref="R16:S16"/>
    <mergeCell ref="R17:S17"/>
    <mergeCell ref="R18:S18"/>
    <mergeCell ref="R19:S19"/>
    <mergeCell ref="R20:S20"/>
    <mergeCell ref="T25:U25"/>
    <mergeCell ref="T26:U26"/>
    <mergeCell ref="T27:U27"/>
    <mergeCell ref="T15:U15"/>
    <mergeCell ref="T16:U16"/>
    <mergeCell ref="T17:U17"/>
    <mergeCell ref="T18:U18"/>
    <mergeCell ref="T19:U19"/>
    <mergeCell ref="T20:U20"/>
    <mergeCell ref="T21:U21"/>
    <mergeCell ref="T22:U22"/>
    <mergeCell ref="R24:S24"/>
    <mergeCell ref="R25:S25"/>
    <mergeCell ref="R26:S26"/>
    <mergeCell ref="R27:S27"/>
    <mergeCell ref="P15:Q15"/>
    <mergeCell ref="P16:Q16"/>
    <mergeCell ref="P17:Q17"/>
    <mergeCell ref="P18:Q18"/>
    <mergeCell ref="M33:O33"/>
    <mergeCell ref="M34:O34"/>
    <mergeCell ref="M35:O35"/>
    <mergeCell ref="M36:O36"/>
    <mergeCell ref="M37:O37"/>
    <mergeCell ref="M28:O28"/>
    <mergeCell ref="M29:O29"/>
    <mergeCell ref="M30:O30"/>
    <mergeCell ref="M31:O31"/>
    <mergeCell ref="M32:O32"/>
    <mergeCell ref="M23:O23"/>
    <mergeCell ref="M24:O24"/>
    <mergeCell ref="M25:O25"/>
    <mergeCell ref="M26:O26"/>
    <mergeCell ref="M27:O27"/>
    <mergeCell ref="M18:O18"/>
    <mergeCell ref="M19:O19"/>
    <mergeCell ref="M20:O20"/>
    <mergeCell ref="M21:O21"/>
    <mergeCell ref="M22:O22"/>
    <mergeCell ref="P7:U7"/>
    <mergeCell ref="P8:Q8"/>
    <mergeCell ref="T8:U8"/>
    <mergeCell ref="P9:Q9"/>
    <mergeCell ref="P10:Q10"/>
    <mergeCell ref="P11:Q11"/>
    <mergeCell ref="P12:Q12"/>
    <mergeCell ref="P13:Q13"/>
    <mergeCell ref="P14:Q14"/>
    <mergeCell ref="R12:S12"/>
    <mergeCell ref="R13:S13"/>
    <mergeCell ref="R14:S14"/>
    <mergeCell ref="T9:U9"/>
    <mergeCell ref="T10:U10"/>
    <mergeCell ref="T11:U11"/>
    <mergeCell ref="T12:U12"/>
    <mergeCell ref="T13:U13"/>
    <mergeCell ref="T14:U14"/>
    <mergeCell ref="R9:S9"/>
    <mergeCell ref="R10:S10"/>
    <mergeCell ref="R11:S11"/>
    <mergeCell ref="M13:O13"/>
    <mergeCell ref="M14:O14"/>
    <mergeCell ref="M15:O15"/>
    <mergeCell ref="M16:O16"/>
    <mergeCell ref="M17:O17"/>
    <mergeCell ref="M7:O8"/>
    <mergeCell ref="M9:O9"/>
    <mergeCell ref="M10:O10"/>
    <mergeCell ref="M11:O11"/>
    <mergeCell ref="M12:O12"/>
    <mergeCell ref="J37:L37"/>
    <mergeCell ref="J38:L38"/>
    <mergeCell ref="J30:L30"/>
    <mergeCell ref="J31:L31"/>
    <mergeCell ref="J32:L32"/>
    <mergeCell ref="J33:L33"/>
    <mergeCell ref="J34:L34"/>
    <mergeCell ref="J25:L25"/>
    <mergeCell ref="J26:L26"/>
    <mergeCell ref="J27:L27"/>
    <mergeCell ref="J28:L28"/>
    <mergeCell ref="J29:L29"/>
    <mergeCell ref="J20:L20"/>
    <mergeCell ref="J21:L21"/>
    <mergeCell ref="J22:L22"/>
    <mergeCell ref="J23:L23"/>
    <mergeCell ref="J24:L24"/>
    <mergeCell ref="J15:L15"/>
    <mergeCell ref="J16:L16"/>
    <mergeCell ref="J17:L17"/>
    <mergeCell ref="J18:L18"/>
    <mergeCell ref="J19:L19"/>
    <mergeCell ref="J10:L10"/>
    <mergeCell ref="J11:L11"/>
    <mergeCell ref="J12:L12"/>
    <mergeCell ref="J13:L13"/>
    <mergeCell ref="J14:L14"/>
    <mergeCell ref="J7:L8"/>
    <mergeCell ref="J9:L9"/>
    <mergeCell ref="D7:F8"/>
    <mergeCell ref="D9:F9"/>
    <mergeCell ref="D10:F10"/>
    <mergeCell ref="D11:F11"/>
    <mergeCell ref="G7:I8"/>
    <mergeCell ref="G9:I9"/>
    <mergeCell ref="G10:I10"/>
    <mergeCell ref="G11:I11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7:B7"/>
    <mergeCell ref="A8:B8"/>
    <mergeCell ref="A10:B10"/>
    <mergeCell ref="A11:B11"/>
    <mergeCell ref="A12:B12"/>
    <mergeCell ref="P34:Q34"/>
    <mergeCell ref="P35:Q35"/>
    <mergeCell ref="P36:Q36"/>
    <mergeCell ref="P37:Q37"/>
    <mergeCell ref="P24:Q24"/>
    <mergeCell ref="P25:Q25"/>
    <mergeCell ref="P26:Q26"/>
    <mergeCell ref="P27:Q27"/>
    <mergeCell ref="P28:Q28"/>
    <mergeCell ref="G20:I20"/>
    <mergeCell ref="G21:I21"/>
    <mergeCell ref="G22:I22"/>
    <mergeCell ref="D23:F23"/>
    <mergeCell ref="D24:F24"/>
    <mergeCell ref="D25:F25"/>
    <mergeCell ref="G23:I23"/>
    <mergeCell ref="G24:I24"/>
    <mergeCell ref="G25:I25"/>
    <mergeCell ref="D26:F26"/>
    <mergeCell ref="P29:Q29"/>
    <mergeCell ref="P30:Q30"/>
    <mergeCell ref="P31:Q31"/>
    <mergeCell ref="P32:Q32"/>
    <mergeCell ref="P33:Q33"/>
    <mergeCell ref="R29:S29"/>
    <mergeCell ref="R30:S30"/>
    <mergeCell ref="R31:S31"/>
    <mergeCell ref="R32:S32"/>
    <mergeCell ref="R33:S33"/>
    <mergeCell ref="R28:S28"/>
    <mergeCell ref="P19:Q19"/>
    <mergeCell ref="P20:Q20"/>
    <mergeCell ref="P21:Q21"/>
    <mergeCell ref="P22:Q22"/>
    <mergeCell ref="P23:Q23"/>
    <mergeCell ref="R23:S23"/>
    <mergeCell ref="R21:S21"/>
    <mergeCell ref="R22:S22"/>
    <mergeCell ref="A1:F1"/>
    <mergeCell ref="M1:P1"/>
    <mergeCell ref="R1:AC1"/>
    <mergeCell ref="D81:G81"/>
    <mergeCell ref="L45:N45"/>
    <mergeCell ref="D59:I59"/>
    <mergeCell ref="D60:I60"/>
    <mergeCell ref="D61:I61"/>
    <mergeCell ref="D62:I62"/>
    <mergeCell ref="D63:I63"/>
    <mergeCell ref="D64:I64"/>
    <mergeCell ref="D65:I65"/>
    <mergeCell ref="D66:I66"/>
    <mergeCell ref="D67:I67"/>
    <mergeCell ref="D68:I68"/>
    <mergeCell ref="A81:C81"/>
    <mergeCell ref="D80:I80"/>
    <mergeCell ref="J79:U79"/>
    <mergeCell ref="J80:U80"/>
    <mergeCell ref="J81:M81"/>
    <mergeCell ref="D77:I77"/>
    <mergeCell ref="D78:I78"/>
    <mergeCell ref="D79:I79"/>
    <mergeCell ref="D74:I74"/>
    <mergeCell ref="D75:I75"/>
    <mergeCell ref="D76:I76"/>
    <mergeCell ref="D71:I71"/>
    <mergeCell ref="D72:I72"/>
    <mergeCell ref="D73:I73"/>
    <mergeCell ref="D69:I69"/>
    <mergeCell ref="D70:I70"/>
    <mergeCell ref="J65:U65"/>
    <mergeCell ref="J66:U66"/>
    <mergeCell ref="J67:U67"/>
    <mergeCell ref="J68:U68"/>
    <mergeCell ref="J61:U61"/>
    <mergeCell ref="J59:U59"/>
    <mergeCell ref="J60:U60"/>
    <mergeCell ref="J56:U56"/>
    <mergeCell ref="J57:U57"/>
    <mergeCell ref="J58:U58"/>
    <mergeCell ref="J62:U62"/>
    <mergeCell ref="J63:U63"/>
    <mergeCell ref="J64:U64"/>
    <mergeCell ref="J51:U51"/>
    <mergeCell ref="J52:U52"/>
    <mergeCell ref="J53:U53"/>
    <mergeCell ref="J54:U54"/>
    <mergeCell ref="J55:U55"/>
    <mergeCell ref="J40:L40"/>
    <mergeCell ref="V39:AC39"/>
    <mergeCell ref="V40:AC40"/>
    <mergeCell ref="V34:AC34"/>
    <mergeCell ref="V35:AC35"/>
    <mergeCell ref="V36:AC36"/>
    <mergeCell ref="V37:AC37"/>
    <mergeCell ref="V38:AC38"/>
    <mergeCell ref="T36:U36"/>
    <mergeCell ref="R36:S36"/>
    <mergeCell ref="R37:S37"/>
    <mergeCell ref="R38:S38"/>
    <mergeCell ref="M38:O38"/>
    <mergeCell ref="M39:O39"/>
    <mergeCell ref="M40:O40"/>
    <mergeCell ref="R39:S39"/>
    <mergeCell ref="R40:S40"/>
    <mergeCell ref="T37:U37"/>
    <mergeCell ref="T38:U38"/>
    <mergeCell ref="V17:AC17"/>
    <mergeCell ref="V18:AC18"/>
    <mergeCell ref="V29:AC29"/>
    <mergeCell ref="V30:AC30"/>
    <mergeCell ref="V31:AC31"/>
    <mergeCell ref="V32:AC32"/>
    <mergeCell ref="V33:AC33"/>
    <mergeCell ref="T30:U30"/>
    <mergeCell ref="V24:AC24"/>
    <mergeCell ref="V25:AC25"/>
    <mergeCell ref="V26:AC26"/>
    <mergeCell ref="V27:AC27"/>
    <mergeCell ref="V28:AC28"/>
    <mergeCell ref="T24:U24"/>
    <mergeCell ref="T28:U28"/>
    <mergeCell ref="T29:U29"/>
    <mergeCell ref="V9:AC9"/>
    <mergeCell ref="V10:AC10"/>
    <mergeCell ref="V11:AC11"/>
    <mergeCell ref="V12:AC12"/>
    <mergeCell ref="V13:AC13"/>
    <mergeCell ref="J78:U78"/>
    <mergeCell ref="J75:U75"/>
    <mergeCell ref="J76:U76"/>
    <mergeCell ref="J77:U77"/>
    <mergeCell ref="J72:U72"/>
    <mergeCell ref="J73:U73"/>
    <mergeCell ref="J74:U74"/>
    <mergeCell ref="J69:U69"/>
    <mergeCell ref="J70:U70"/>
    <mergeCell ref="J71:U71"/>
    <mergeCell ref="V19:AC19"/>
    <mergeCell ref="V20:AC20"/>
    <mergeCell ref="V21:AC21"/>
    <mergeCell ref="V22:AC22"/>
    <mergeCell ref="V23:AC23"/>
    <mergeCell ref="T23:U23"/>
    <mergeCell ref="V14:AC14"/>
    <mergeCell ref="V15:AC15"/>
    <mergeCell ref="V16:AC16"/>
    <mergeCell ref="C42:F42"/>
    <mergeCell ref="A42:B42"/>
    <mergeCell ref="V7:AC8"/>
    <mergeCell ref="R8:S8"/>
    <mergeCell ref="A9:B9"/>
    <mergeCell ref="D12:F12"/>
    <mergeCell ref="D13:F13"/>
    <mergeCell ref="G12:I12"/>
    <mergeCell ref="G13:I13"/>
    <mergeCell ref="D14:F14"/>
    <mergeCell ref="D15:F15"/>
    <mergeCell ref="D16:F16"/>
    <mergeCell ref="G14:I14"/>
    <mergeCell ref="G15:I15"/>
    <mergeCell ref="G16:I16"/>
    <mergeCell ref="D17:F17"/>
    <mergeCell ref="D18:F18"/>
    <mergeCell ref="D19:F19"/>
    <mergeCell ref="G17:I17"/>
    <mergeCell ref="G18:I18"/>
    <mergeCell ref="G19:I19"/>
    <mergeCell ref="D20:F20"/>
    <mergeCell ref="D21:F21"/>
    <mergeCell ref="D22:F22"/>
    <mergeCell ref="D27:F27"/>
    <mergeCell ref="D28:F28"/>
    <mergeCell ref="G26:I26"/>
    <mergeCell ref="G27:I27"/>
    <mergeCell ref="G28:I28"/>
    <mergeCell ref="D29:F29"/>
    <mergeCell ref="D30:F30"/>
    <mergeCell ref="D31:F31"/>
    <mergeCell ref="G29:I29"/>
    <mergeCell ref="G30:I30"/>
    <mergeCell ref="G31:I31"/>
    <mergeCell ref="D32:F32"/>
    <mergeCell ref="D33:F33"/>
    <mergeCell ref="D34:F34"/>
    <mergeCell ref="G32:I32"/>
    <mergeCell ref="G33:I33"/>
    <mergeCell ref="G34:I34"/>
    <mergeCell ref="D35:F35"/>
    <mergeCell ref="D36:F36"/>
    <mergeCell ref="D37:F37"/>
    <mergeCell ref="G35:I35"/>
    <mergeCell ref="G36:I36"/>
    <mergeCell ref="G37:I37"/>
    <mergeCell ref="A38:B38"/>
    <mergeCell ref="A39:B39"/>
    <mergeCell ref="A40:B40"/>
    <mergeCell ref="D38:F38"/>
    <mergeCell ref="D39:F39"/>
    <mergeCell ref="D40:F40"/>
    <mergeCell ref="G38:I38"/>
    <mergeCell ref="G39:I39"/>
    <mergeCell ref="G40:I40"/>
  </mergeCells>
  <phoneticPr fontId="2"/>
  <printOptions horizontalCentered="1" verticalCentered="1"/>
  <pageMargins left="0.31496062992125984" right="0.31496062992125984" top="0.55118110236220474" bottom="0.15748031496062992" header="0.31496062992125984" footer="0.31496062992125984"/>
  <pageSetup paperSize="9" scale="92" orientation="portrait" blackAndWhite="1" r:id="rId1"/>
  <rowBreaks count="2" manualBreakCount="2">
    <brk id="41" max="28" man="1"/>
    <brk id="81" max="2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91"/>
  <sheetViews>
    <sheetView view="pageBreakPreview" zoomScaleNormal="100" zoomScaleSheetLayoutView="100" workbookViewId="0">
      <pane xSplit="2" ySplit="9" topLeftCell="C29" activePane="bottomRight" state="frozen"/>
      <selection pane="topRight" activeCell="C1" sqref="C1"/>
      <selection pane="bottomLeft" activeCell="A10" sqref="A10"/>
      <selection pane="bottomRight" activeCell="A9" sqref="A9:B9"/>
    </sheetView>
  </sheetViews>
  <sheetFormatPr defaultColWidth="10" defaultRowHeight="22.5" customHeight="1"/>
  <cols>
    <col min="1" max="1" width="8" style="1" bestFit="1" customWidth="1"/>
    <col min="2" max="2" width="3.33203125" style="1" bestFit="1" customWidth="1"/>
    <col min="3" max="3" width="4.21875" style="1" bestFit="1" customWidth="1"/>
    <col min="4" max="4" width="3.33203125" style="1" bestFit="1" customWidth="1"/>
    <col min="5" max="5" width="4.21875" style="1" bestFit="1" customWidth="1"/>
    <col min="6" max="6" width="4.21875" style="1" customWidth="1"/>
    <col min="7" max="7" width="3.33203125" style="1" bestFit="1" customWidth="1"/>
    <col min="8" max="8" width="4.21875" style="1" bestFit="1" customWidth="1"/>
    <col min="9" max="9" width="6.6640625" style="1" customWidth="1"/>
    <col min="10" max="10" width="8.21875" style="1" bestFit="1" customWidth="1"/>
    <col min="11" max="11" width="8.88671875" style="1" bestFit="1" customWidth="1"/>
    <col min="12" max="12" width="9" style="1" bestFit="1" customWidth="1"/>
    <col min="13" max="13" width="8.88671875" style="1" bestFit="1" customWidth="1"/>
    <col min="14" max="14" width="29" style="1" customWidth="1"/>
    <col min="15" max="16" width="10.88671875" style="1" customWidth="1"/>
    <col min="17" max="21" width="10" style="1"/>
    <col min="22" max="22" width="10.33203125" style="1" customWidth="1"/>
    <col min="23" max="258" width="10" style="1"/>
    <col min="259" max="259" width="6.6640625" style="1" bestFit="1" customWidth="1"/>
    <col min="260" max="260" width="3.33203125" style="1" bestFit="1" customWidth="1"/>
    <col min="261" max="261" width="4.21875" style="1" bestFit="1" customWidth="1"/>
    <col min="262" max="262" width="3.33203125" style="1" bestFit="1" customWidth="1"/>
    <col min="263" max="263" width="4.21875" style="1" bestFit="1" customWidth="1"/>
    <col min="264" max="264" width="4.21875" style="1" customWidth="1"/>
    <col min="265" max="265" width="3.33203125" style="1" bestFit="1" customWidth="1"/>
    <col min="266" max="266" width="4.21875" style="1" bestFit="1" customWidth="1"/>
    <col min="267" max="267" width="6.6640625" style="1" bestFit="1" customWidth="1"/>
    <col min="268" max="269" width="8.21875" style="1" bestFit="1" customWidth="1"/>
    <col min="270" max="270" width="7.109375" style="1" bestFit="1" customWidth="1"/>
    <col min="271" max="271" width="8.44140625" style="1" bestFit="1" customWidth="1"/>
    <col min="272" max="272" width="29" style="1" customWidth="1"/>
    <col min="273" max="514" width="10" style="1"/>
    <col min="515" max="515" width="6.6640625" style="1" bestFit="1" customWidth="1"/>
    <col min="516" max="516" width="3.33203125" style="1" bestFit="1" customWidth="1"/>
    <col min="517" max="517" width="4.21875" style="1" bestFit="1" customWidth="1"/>
    <col min="518" max="518" width="3.33203125" style="1" bestFit="1" customWidth="1"/>
    <col min="519" max="519" width="4.21875" style="1" bestFit="1" customWidth="1"/>
    <col min="520" max="520" width="4.21875" style="1" customWidth="1"/>
    <col min="521" max="521" width="3.33203125" style="1" bestFit="1" customWidth="1"/>
    <col min="522" max="522" width="4.21875" style="1" bestFit="1" customWidth="1"/>
    <col min="523" max="523" width="6.6640625" style="1" bestFit="1" customWidth="1"/>
    <col min="524" max="525" width="8.21875" style="1" bestFit="1" customWidth="1"/>
    <col min="526" max="526" width="7.109375" style="1" bestFit="1" customWidth="1"/>
    <col min="527" max="527" width="8.44140625" style="1" bestFit="1" customWidth="1"/>
    <col min="528" max="528" width="29" style="1" customWidth="1"/>
    <col min="529" max="770" width="10" style="1"/>
    <col min="771" max="771" width="6.6640625" style="1" bestFit="1" customWidth="1"/>
    <col min="772" max="772" width="3.33203125" style="1" bestFit="1" customWidth="1"/>
    <col min="773" max="773" width="4.21875" style="1" bestFit="1" customWidth="1"/>
    <col min="774" max="774" width="3.33203125" style="1" bestFit="1" customWidth="1"/>
    <col min="775" max="775" width="4.21875" style="1" bestFit="1" customWidth="1"/>
    <col min="776" max="776" width="4.21875" style="1" customWidth="1"/>
    <col min="777" max="777" width="3.33203125" style="1" bestFit="1" customWidth="1"/>
    <col min="778" max="778" width="4.21875" style="1" bestFit="1" customWidth="1"/>
    <col min="779" max="779" width="6.6640625" style="1" bestFit="1" customWidth="1"/>
    <col min="780" max="781" width="8.21875" style="1" bestFit="1" customWidth="1"/>
    <col min="782" max="782" width="7.109375" style="1" bestFit="1" customWidth="1"/>
    <col min="783" max="783" width="8.44140625" style="1" bestFit="1" customWidth="1"/>
    <col min="784" max="784" width="29" style="1" customWidth="1"/>
    <col min="785" max="1026" width="10" style="1"/>
    <col min="1027" max="1027" width="6.6640625" style="1" bestFit="1" customWidth="1"/>
    <col min="1028" max="1028" width="3.33203125" style="1" bestFit="1" customWidth="1"/>
    <col min="1029" max="1029" width="4.21875" style="1" bestFit="1" customWidth="1"/>
    <col min="1030" max="1030" width="3.33203125" style="1" bestFit="1" customWidth="1"/>
    <col min="1031" max="1031" width="4.21875" style="1" bestFit="1" customWidth="1"/>
    <col min="1032" max="1032" width="4.21875" style="1" customWidth="1"/>
    <col min="1033" max="1033" width="3.33203125" style="1" bestFit="1" customWidth="1"/>
    <col min="1034" max="1034" width="4.21875" style="1" bestFit="1" customWidth="1"/>
    <col min="1035" max="1035" width="6.6640625" style="1" bestFit="1" customWidth="1"/>
    <col min="1036" max="1037" width="8.21875" style="1" bestFit="1" customWidth="1"/>
    <col min="1038" max="1038" width="7.109375" style="1" bestFit="1" customWidth="1"/>
    <col min="1039" max="1039" width="8.44140625" style="1" bestFit="1" customWidth="1"/>
    <col min="1040" max="1040" width="29" style="1" customWidth="1"/>
    <col min="1041" max="1282" width="10" style="1"/>
    <col min="1283" max="1283" width="6.6640625" style="1" bestFit="1" customWidth="1"/>
    <col min="1284" max="1284" width="3.33203125" style="1" bestFit="1" customWidth="1"/>
    <col min="1285" max="1285" width="4.21875" style="1" bestFit="1" customWidth="1"/>
    <col min="1286" max="1286" width="3.33203125" style="1" bestFit="1" customWidth="1"/>
    <col min="1287" max="1287" width="4.21875" style="1" bestFit="1" customWidth="1"/>
    <col min="1288" max="1288" width="4.21875" style="1" customWidth="1"/>
    <col min="1289" max="1289" width="3.33203125" style="1" bestFit="1" customWidth="1"/>
    <col min="1290" max="1290" width="4.21875" style="1" bestFit="1" customWidth="1"/>
    <col min="1291" max="1291" width="6.6640625" style="1" bestFit="1" customWidth="1"/>
    <col min="1292" max="1293" width="8.21875" style="1" bestFit="1" customWidth="1"/>
    <col min="1294" max="1294" width="7.109375" style="1" bestFit="1" customWidth="1"/>
    <col min="1295" max="1295" width="8.44140625" style="1" bestFit="1" customWidth="1"/>
    <col min="1296" max="1296" width="29" style="1" customWidth="1"/>
    <col min="1297" max="1538" width="10" style="1"/>
    <col min="1539" max="1539" width="6.6640625" style="1" bestFit="1" customWidth="1"/>
    <col min="1540" max="1540" width="3.33203125" style="1" bestFit="1" customWidth="1"/>
    <col min="1541" max="1541" width="4.21875" style="1" bestFit="1" customWidth="1"/>
    <col min="1542" max="1542" width="3.33203125" style="1" bestFit="1" customWidth="1"/>
    <col min="1543" max="1543" width="4.21875" style="1" bestFit="1" customWidth="1"/>
    <col min="1544" max="1544" width="4.21875" style="1" customWidth="1"/>
    <col min="1545" max="1545" width="3.33203125" style="1" bestFit="1" customWidth="1"/>
    <col min="1546" max="1546" width="4.21875" style="1" bestFit="1" customWidth="1"/>
    <col min="1547" max="1547" width="6.6640625" style="1" bestFit="1" customWidth="1"/>
    <col min="1548" max="1549" width="8.21875" style="1" bestFit="1" customWidth="1"/>
    <col min="1550" max="1550" width="7.109375" style="1" bestFit="1" customWidth="1"/>
    <col min="1551" max="1551" width="8.44140625" style="1" bestFit="1" customWidth="1"/>
    <col min="1552" max="1552" width="29" style="1" customWidth="1"/>
    <col min="1553" max="1794" width="10" style="1"/>
    <col min="1795" max="1795" width="6.6640625" style="1" bestFit="1" customWidth="1"/>
    <col min="1796" max="1796" width="3.33203125" style="1" bestFit="1" customWidth="1"/>
    <col min="1797" max="1797" width="4.21875" style="1" bestFit="1" customWidth="1"/>
    <col min="1798" max="1798" width="3.33203125" style="1" bestFit="1" customWidth="1"/>
    <col min="1799" max="1799" width="4.21875" style="1" bestFit="1" customWidth="1"/>
    <col min="1800" max="1800" width="4.21875" style="1" customWidth="1"/>
    <col min="1801" max="1801" width="3.33203125" style="1" bestFit="1" customWidth="1"/>
    <col min="1802" max="1802" width="4.21875" style="1" bestFit="1" customWidth="1"/>
    <col min="1803" max="1803" width="6.6640625" style="1" bestFit="1" customWidth="1"/>
    <col min="1804" max="1805" width="8.21875" style="1" bestFit="1" customWidth="1"/>
    <col min="1806" max="1806" width="7.109375" style="1" bestFit="1" customWidth="1"/>
    <col min="1807" max="1807" width="8.44140625" style="1" bestFit="1" customWidth="1"/>
    <col min="1808" max="1808" width="29" style="1" customWidth="1"/>
    <col min="1809" max="2050" width="10" style="1"/>
    <col min="2051" max="2051" width="6.6640625" style="1" bestFit="1" customWidth="1"/>
    <col min="2052" max="2052" width="3.33203125" style="1" bestFit="1" customWidth="1"/>
    <col min="2053" max="2053" width="4.21875" style="1" bestFit="1" customWidth="1"/>
    <col min="2054" max="2054" width="3.33203125" style="1" bestFit="1" customWidth="1"/>
    <col min="2055" max="2055" width="4.21875" style="1" bestFit="1" customWidth="1"/>
    <col min="2056" max="2056" width="4.21875" style="1" customWidth="1"/>
    <col min="2057" max="2057" width="3.33203125" style="1" bestFit="1" customWidth="1"/>
    <col min="2058" max="2058" width="4.21875" style="1" bestFit="1" customWidth="1"/>
    <col min="2059" max="2059" width="6.6640625" style="1" bestFit="1" customWidth="1"/>
    <col min="2060" max="2061" width="8.21875" style="1" bestFit="1" customWidth="1"/>
    <col min="2062" max="2062" width="7.109375" style="1" bestFit="1" customWidth="1"/>
    <col min="2063" max="2063" width="8.44140625" style="1" bestFit="1" customWidth="1"/>
    <col min="2064" max="2064" width="29" style="1" customWidth="1"/>
    <col min="2065" max="2306" width="10" style="1"/>
    <col min="2307" max="2307" width="6.6640625" style="1" bestFit="1" customWidth="1"/>
    <col min="2308" max="2308" width="3.33203125" style="1" bestFit="1" customWidth="1"/>
    <col min="2309" max="2309" width="4.21875" style="1" bestFit="1" customWidth="1"/>
    <col min="2310" max="2310" width="3.33203125" style="1" bestFit="1" customWidth="1"/>
    <col min="2311" max="2311" width="4.21875" style="1" bestFit="1" customWidth="1"/>
    <col min="2312" max="2312" width="4.21875" style="1" customWidth="1"/>
    <col min="2313" max="2313" width="3.33203125" style="1" bestFit="1" customWidth="1"/>
    <col min="2314" max="2314" width="4.21875" style="1" bestFit="1" customWidth="1"/>
    <col min="2315" max="2315" width="6.6640625" style="1" bestFit="1" customWidth="1"/>
    <col min="2316" max="2317" width="8.21875" style="1" bestFit="1" customWidth="1"/>
    <col min="2318" max="2318" width="7.109375" style="1" bestFit="1" customWidth="1"/>
    <col min="2319" max="2319" width="8.44140625" style="1" bestFit="1" customWidth="1"/>
    <col min="2320" max="2320" width="29" style="1" customWidth="1"/>
    <col min="2321" max="2562" width="10" style="1"/>
    <col min="2563" max="2563" width="6.6640625" style="1" bestFit="1" customWidth="1"/>
    <col min="2564" max="2564" width="3.33203125" style="1" bestFit="1" customWidth="1"/>
    <col min="2565" max="2565" width="4.21875" style="1" bestFit="1" customWidth="1"/>
    <col min="2566" max="2566" width="3.33203125" style="1" bestFit="1" customWidth="1"/>
    <col min="2567" max="2567" width="4.21875" style="1" bestFit="1" customWidth="1"/>
    <col min="2568" max="2568" width="4.21875" style="1" customWidth="1"/>
    <col min="2569" max="2569" width="3.33203125" style="1" bestFit="1" customWidth="1"/>
    <col min="2570" max="2570" width="4.21875" style="1" bestFit="1" customWidth="1"/>
    <col min="2571" max="2571" width="6.6640625" style="1" bestFit="1" customWidth="1"/>
    <col min="2572" max="2573" width="8.21875" style="1" bestFit="1" customWidth="1"/>
    <col min="2574" max="2574" width="7.109375" style="1" bestFit="1" customWidth="1"/>
    <col min="2575" max="2575" width="8.44140625" style="1" bestFit="1" customWidth="1"/>
    <col min="2576" max="2576" width="29" style="1" customWidth="1"/>
    <col min="2577" max="2818" width="10" style="1"/>
    <col min="2819" max="2819" width="6.6640625" style="1" bestFit="1" customWidth="1"/>
    <col min="2820" max="2820" width="3.33203125" style="1" bestFit="1" customWidth="1"/>
    <col min="2821" max="2821" width="4.21875" style="1" bestFit="1" customWidth="1"/>
    <col min="2822" max="2822" width="3.33203125" style="1" bestFit="1" customWidth="1"/>
    <col min="2823" max="2823" width="4.21875" style="1" bestFit="1" customWidth="1"/>
    <col min="2824" max="2824" width="4.21875" style="1" customWidth="1"/>
    <col min="2825" max="2825" width="3.33203125" style="1" bestFit="1" customWidth="1"/>
    <col min="2826" max="2826" width="4.21875" style="1" bestFit="1" customWidth="1"/>
    <col min="2827" max="2827" width="6.6640625" style="1" bestFit="1" customWidth="1"/>
    <col min="2828" max="2829" width="8.21875" style="1" bestFit="1" customWidth="1"/>
    <col min="2830" max="2830" width="7.109375" style="1" bestFit="1" customWidth="1"/>
    <col min="2831" max="2831" width="8.44140625" style="1" bestFit="1" customWidth="1"/>
    <col min="2832" max="2832" width="29" style="1" customWidth="1"/>
    <col min="2833" max="3074" width="10" style="1"/>
    <col min="3075" max="3075" width="6.6640625" style="1" bestFit="1" customWidth="1"/>
    <col min="3076" max="3076" width="3.33203125" style="1" bestFit="1" customWidth="1"/>
    <col min="3077" max="3077" width="4.21875" style="1" bestFit="1" customWidth="1"/>
    <col min="3078" max="3078" width="3.33203125" style="1" bestFit="1" customWidth="1"/>
    <col min="3079" max="3079" width="4.21875" style="1" bestFit="1" customWidth="1"/>
    <col min="3080" max="3080" width="4.21875" style="1" customWidth="1"/>
    <col min="3081" max="3081" width="3.33203125" style="1" bestFit="1" customWidth="1"/>
    <col min="3082" max="3082" width="4.21875" style="1" bestFit="1" customWidth="1"/>
    <col min="3083" max="3083" width="6.6640625" style="1" bestFit="1" customWidth="1"/>
    <col min="3084" max="3085" width="8.21875" style="1" bestFit="1" customWidth="1"/>
    <col min="3086" max="3086" width="7.109375" style="1" bestFit="1" customWidth="1"/>
    <col min="3087" max="3087" width="8.44140625" style="1" bestFit="1" customWidth="1"/>
    <col min="3088" max="3088" width="29" style="1" customWidth="1"/>
    <col min="3089" max="3330" width="10" style="1"/>
    <col min="3331" max="3331" width="6.6640625" style="1" bestFit="1" customWidth="1"/>
    <col min="3332" max="3332" width="3.33203125" style="1" bestFit="1" customWidth="1"/>
    <col min="3333" max="3333" width="4.21875" style="1" bestFit="1" customWidth="1"/>
    <col min="3334" max="3334" width="3.33203125" style="1" bestFit="1" customWidth="1"/>
    <col min="3335" max="3335" width="4.21875" style="1" bestFit="1" customWidth="1"/>
    <col min="3336" max="3336" width="4.21875" style="1" customWidth="1"/>
    <col min="3337" max="3337" width="3.33203125" style="1" bestFit="1" customWidth="1"/>
    <col min="3338" max="3338" width="4.21875" style="1" bestFit="1" customWidth="1"/>
    <col min="3339" max="3339" width="6.6640625" style="1" bestFit="1" customWidth="1"/>
    <col min="3340" max="3341" width="8.21875" style="1" bestFit="1" customWidth="1"/>
    <col min="3342" max="3342" width="7.109375" style="1" bestFit="1" customWidth="1"/>
    <col min="3343" max="3343" width="8.44140625" style="1" bestFit="1" customWidth="1"/>
    <col min="3344" max="3344" width="29" style="1" customWidth="1"/>
    <col min="3345" max="3586" width="10" style="1"/>
    <col min="3587" max="3587" width="6.6640625" style="1" bestFit="1" customWidth="1"/>
    <col min="3588" max="3588" width="3.33203125" style="1" bestFit="1" customWidth="1"/>
    <col min="3589" max="3589" width="4.21875" style="1" bestFit="1" customWidth="1"/>
    <col min="3590" max="3590" width="3.33203125" style="1" bestFit="1" customWidth="1"/>
    <col min="3591" max="3591" width="4.21875" style="1" bestFit="1" customWidth="1"/>
    <col min="3592" max="3592" width="4.21875" style="1" customWidth="1"/>
    <col min="3593" max="3593" width="3.33203125" style="1" bestFit="1" customWidth="1"/>
    <col min="3594" max="3594" width="4.21875" style="1" bestFit="1" customWidth="1"/>
    <col min="3595" max="3595" width="6.6640625" style="1" bestFit="1" customWidth="1"/>
    <col min="3596" max="3597" width="8.21875" style="1" bestFit="1" customWidth="1"/>
    <col min="3598" max="3598" width="7.109375" style="1" bestFit="1" customWidth="1"/>
    <col min="3599" max="3599" width="8.44140625" style="1" bestFit="1" customWidth="1"/>
    <col min="3600" max="3600" width="29" style="1" customWidth="1"/>
    <col min="3601" max="3842" width="10" style="1"/>
    <col min="3843" max="3843" width="6.6640625" style="1" bestFit="1" customWidth="1"/>
    <col min="3844" max="3844" width="3.33203125" style="1" bestFit="1" customWidth="1"/>
    <col min="3845" max="3845" width="4.21875" style="1" bestFit="1" customWidth="1"/>
    <col min="3846" max="3846" width="3.33203125" style="1" bestFit="1" customWidth="1"/>
    <col min="3847" max="3847" width="4.21875" style="1" bestFit="1" customWidth="1"/>
    <col min="3848" max="3848" width="4.21875" style="1" customWidth="1"/>
    <col min="3849" max="3849" width="3.33203125" style="1" bestFit="1" customWidth="1"/>
    <col min="3850" max="3850" width="4.21875" style="1" bestFit="1" customWidth="1"/>
    <col min="3851" max="3851" width="6.6640625" style="1" bestFit="1" customWidth="1"/>
    <col min="3852" max="3853" width="8.21875" style="1" bestFit="1" customWidth="1"/>
    <col min="3854" max="3854" width="7.109375" style="1" bestFit="1" customWidth="1"/>
    <col min="3855" max="3855" width="8.44140625" style="1" bestFit="1" customWidth="1"/>
    <col min="3856" max="3856" width="29" style="1" customWidth="1"/>
    <col min="3857" max="4098" width="10" style="1"/>
    <col min="4099" max="4099" width="6.6640625" style="1" bestFit="1" customWidth="1"/>
    <col min="4100" max="4100" width="3.33203125" style="1" bestFit="1" customWidth="1"/>
    <col min="4101" max="4101" width="4.21875" style="1" bestFit="1" customWidth="1"/>
    <col min="4102" max="4102" width="3.33203125" style="1" bestFit="1" customWidth="1"/>
    <col min="4103" max="4103" width="4.21875" style="1" bestFit="1" customWidth="1"/>
    <col min="4104" max="4104" width="4.21875" style="1" customWidth="1"/>
    <col min="4105" max="4105" width="3.33203125" style="1" bestFit="1" customWidth="1"/>
    <col min="4106" max="4106" width="4.21875" style="1" bestFit="1" customWidth="1"/>
    <col min="4107" max="4107" width="6.6640625" style="1" bestFit="1" customWidth="1"/>
    <col min="4108" max="4109" width="8.21875" style="1" bestFit="1" customWidth="1"/>
    <col min="4110" max="4110" width="7.109375" style="1" bestFit="1" customWidth="1"/>
    <col min="4111" max="4111" width="8.44140625" style="1" bestFit="1" customWidth="1"/>
    <col min="4112" max="4112" width="29" style="1" customWidth="1"/>
    <col min="4113" max="4354" width="10" style="1"/>
    <col min="4355" max="4355" width="6.6640625" style="1" bestFit="1" customWidth="1"/>
    <col min="4356" max="4356" width="3.33203125" style="1" bestFit="1" customWidth="1"/>
    <col min="4357" max="4357" width="4.21875" style="1" bestFit="1" customWidth="1"/>
    <col min="4358" max="4358" width="3.33203125" style="1" bestFit="1" customWidth="1"/>
    <col min="4359" max="4359" width="4.21875" style="1" bestFit="1" customWidth="1"/>
    <col min="4360" max="4360" width="4.21875" style="1" customWidth="1"/>
    <col min="4361" max="4361" width="3.33203125" style="1" bestFit="1" customWidth="1"/>
    <col min="4362" max="4362" width="4.21875" style="1" bestFit="1" customWidth="1"/>
    <col min="4363" max="4363" width="6.6640625" style="1" bestFit="1" customWidth="1"/>
    <col min="4364" max="4365" width="8.21875" style="1" bestFit="1" customWidth="1"/>
    <col min="4366" max="4366" width="7.109375" style="1" bestFit="1" customWidth="1"/>
    <col min="4367" max="4367" width="8.44140625" style="1" bestFit="1" customWidth="1"/>
    <col min="4368" max="4368" width="29" style="1" customWidth="1"/>
    <col min="4369" max="4610" width="10" style="1"/>
    <col min="4611" max="4611" width="6.6640625" style="1" bestFit="1" customWidth="1"/>
    <col min="4612" max="4612" width="3.33203125" style="1" bestFit="1" customWidth="1"/>
    <col min="4613" max="4613" width="4.21875" style="1" bestFit="1" customWidth="1"/>
    <col min="4614" max="4614" width="3.33203125" style="1" bestFit="1" customWidth="1"/>
    <col min="4615" max="4615" width="4.21875" style="1" bestFit="1" customWidth="1"/>
    <col min="4616" max="4616" width="4.21875" style="1" customWidth="1"/>
    <col min="4617" max="4617" width="3.33203125" style="1" bestFit="1" customWidth="1"/>
    <col min="4618" max="4618" width="4.21875" style="1" bestFit="1" customWidth="1"/>
    <col min="4619" max="4619" width="6.6640625" style="1" bestFit="1" customWidth="1"/>
    <col min="4620" max="4621" width="8.21875" style="1" bestFit="1" customWidth="1"/>
    <col min="4622" max="4622" width="7.109375" style="1" bestFit="1" customWidth="1"/>
    <col min="4623" max="4623" width="8.44140625" style="1" bestFit="1" customWidth="1"/>
    <col min="4624" max="4624" width="29" style="1" customWidth="1"/>
    <col min="4625" max="4866" width="10" style="1"/>
    <col min="4867" max="4867" width="6.6640625" style="1" bestFit="1" customWidth="1"/>
    <col min="4868" max="4868" width="3.33203125" style="1" bestFit="1" customWidth="1"/>
    <col min="4869" max="4869" width="4.21875" style="1" bestFit="1" customWidth="1"/>
    <col min="4870" max="4870" width="3.33203125" style="1" bestFit="1" customWidth="1"/>
    <col min="4871" max="4871" width="4.21875" style="1" bestFit="1" customWidth="1"/>
    <col min="4872" max="4872" width="4.21875" style="1" customWidth="1"/>
    <col min="4873" max="4873" width="3.33203125" style="1" bestFit="1" customWidth="1"/>
    <col min="4874" max="4874" width="4.21875" style="1" bestFit="1" customWidth="1"/>
    <col min="4875" max="4875" width="6.6640625" style="1" bestFit="1" customWidth="1"/>
    <col min="4876" max="4877" width="8.21875" style="1" bestFit="1" customWidth="1"/>
    <col min="4878" max="4878" width="7.109375" style="1" bestFit="1" customWidth="1"/>
    <col min="4879" max="4879" width="8.44140625" style="1" bestFit="1" customWidth="1"/>
    <col min="4880" max="4880" width="29" style="1" customWidth="1"/>
    <col min="4881" max="5122" width="10" style="1"/>
    <col min="5123" max="5123" width="6.6640625" style="1" bestFit="1" customWidth="1"/>
    <col min="5124" max="5124" width="3.33203125" style="1" bestFit="1" customWidth="1"/>
    <col min="5125" max="5125" width="4.21875" style="1" bestFit="1" customWidth="1"/>
    <col min="5126" max="5126" width="3.33203125" style="1" bestFit="1" customWidth="1"/>
    <col min="5127" max="5127" width="4.21875" style="1" bestFit="1" customWidth="1"/>
    <col min="5128" max="5128" width="4.21875" style="1" customWidth="1"/>
    <col min="5129" max="5129" width="3.33203125" style="1" bestFit="1" customWidth="1"/>
    <col min="5130" max="5130" width="4.21875" style="1" bestFit="1" customWidth="1"/>
    <col min="5131" max="5131" width="6.6640625" style="1" bestFit="1" customWidth="1"/>
    <col min="5132" max="5133" width="8.21875" style="1" bestFit="1" customWidth="1"/>
    <col min="5134" max="5134" width="7.109375" style="1" bestFit="1" customWidth="1"/>
    <col min="5135" max="5135" width="8.44140625" style="1" bestFit="1" customWidth="1"/>
    <col min="5136" max="5136" width="29" style="1" customWidth="1"/>
    <col min="5137" max="5378" width="10" style="1"/>
    <col min="5379" max="5379" width="6.6640625" style="1" bestFit="1" customWidth="1"/>
    <col min="5380" max="5380" width="3.33203125" style="1" bestFit="1" customWidth="1"/>
    <col min="5381" max="5381" width="4.21875" style="1" bestFit="1" customWidth="1"/>
    <col min="5382" max="5382" width="3.33203125" style="1" bestFit="1" customWidth="1"/>
    <col min="5383" max="5383" width="4.21875" style="1" bestFit="1" customWidth="1"/>
    <col min="5384" max="5384" width="4.21875" style="1" customWidth="1"/>
    <col min="5385" max="5385" width="3.33203125" style="1" bestFit="1" customWidth="1"/>
    <col min="5386" max="5386" width="4.21875" style="1" bestFit="1" customWidth="1"/>
    <col min="5387" max="5387" width="6.6640625" style="1" bestFit="1" customWidth="1"/>
    <col min="5388" max="5389" width="8.21875" style="1" bestFit="1" customWidth="1"/>
    <col min="5390" max="5390" width="7.109375" style="1" bestFit="1" customWidth="1"/>
    <col min="5391" max="5391" width="8.44140625" style="1" bestFit="1" customWidth="1"/>
    <col min="5392" max="5392" width="29" style="1" customWidth="1"/>
    <col min="5393" max="5634" width="10" style="1"/>
    <col min="5635" max="5635" width="6.6640625" style="1" bestFit="1" customWidth="1"/>
    <col min="5636" max="5636" width="3.33203125" style="1" bestFit="1" customWidth="1"/>
    <col min="5637" max="5637" width="4.21875" style="1" bestFit="1" customWidth="1"/>
    <col min="5638" max="5638" width="3.33203125" style="1" bestFit="1" customWidth="1"/>
    <col min="5639" max="5639" width="4.21875" style="1" bestFit="1" customWidth="1"/>
    <col min="5640" max="5640" width="4.21875" style="1" customWidth="1"/>
    <col min="5641" max="5641" width="3.33203125" style="1" bestFit="1" customWidth="1"/>
    <col min="5642" max="5642" width="4.21875" style="1" bestFit="1" customWidth="1"/>
    <col min="5643" max="5643" width="6.6640625" style="1" bestFit="1" customWidth="1"/>
    <col min="5644" max="5645" width="8.21875" style="1" bestFit="1" customWidth="1"/>
    <col min="5646" max="5646" width="7.109375" style="1" bestFit="1" customWidth="1"/>
    <col min="5647" max="5647" width="8.44140625" style="1" bestFit="1" customWidth="1"/>
    <col min="5648" max="5648" width="29" style="1" customWidth="1"/>
    <col min="5649" max="5890" width="10" style="1"/>
    <col min="5891" max="5891" width="6.6640625" style="1" bestFit="1" customWidth="1"/>
    <col min="5892" max="5892" width="3.33203125" style="1" bestFit="1" customWidth="1"/>
    <col min="5893" max="5893" width="4.21875" style="1" bestFit="1" customWidth="1"/>
    <col min="5894" max="5894" width="3.33203125" style="1" bestFit="1" customWidth="1"/>
    <col min="5895" max="5895" width="4.21875" style="1" bestFit="1" customWidth="1"/>
    <col min="5896" max="5896" width="4.21875" style="1" customWidth="1"/>
    <col min="5897" max="5897" width="3.33203125" style="1" bestFit="1" customWidth="1"/>
    <col min="5898" max="5898" width="4.21875" style="1" bestFit="1" customWidth="1"/>
    <col min="5899" max="5899" width="6.6640625" style="1" bestFit="1" customWidth="1"/>
    <col min="5900" max="5901" width="8.21875" style="1" bestFit="1" customWidth="1"/>
    <col min="5902" max="5902" width="7.109375" style="1" bestFit="1" customWidth="1"/>
    <col min="5903" max="5903" width="8.44140625" style="1" bestFit="1" customWidth="1"/>
    <col min="5904" max="5904" width="29" style="1" customWidth="1"/>
    <col min="5905" max="6146" width="10" style="1"/>
    <col min="6147" max="6147" width="6.6640625" style="1" bestFit="1" customWidth="1"/>
    <col min="6148" max="6148" width="3.33203125" style="1" bestFit="1" customWidth="1"/>
    <col min="6149" max="6149" width="4.21875" style="1" bestFit="1" customWidth="1"/>
    <col min="6150" max="6150" width="3.33203125" style="1" bestFit="1" customWidth="1"/>
    <col min="6151" max="6151" width="4.21875" style="1" bestFit="1" customWidth="1"/>
    <col min="6152" max="6152" width="4.21875" style="1" customWidth="1"/>
    <col min="6153" max="6153" width="3.33203125" style="1" bestFit="1" customWidth="1"/>
    <col min="6154" max="6154" width="4.21875" style="1" bestFit="1" customWidth="1"/>
    <col min="6155" max="6155" width="6.6640625" style="1" bestFit="1" customWidth="1"/>
    <col min="6156" max="6157" width="8.21875" style="1" bestFit="1" customWidth="1"/>
    <col min="6158" max="6158" width="7.109375" style="1" bestFit="1" customWidth="1"/>
    <col min="6159" max="6159" width="8.44140625" style="1" bestFit="1" customWidth="1"/>
    <col min="6160" max="6160" width="29" style="1" customWidth="1"/>
    <col min="6161" max="6402" width="10" style="1"/>
    <col min="6403" max="6403" width="6.6640625" style="1" bestFit="1" customWidth="1"/>
    <col min="6404" max="6404" width="3.33203125" style="1" bestFit="1" customWidth="1"/>
    <col min="6405" max="6405" width="4.21875" style="1" bestFit="1" customWidth="1"/>
    <col min="6406" max="6406" width="3.33203125" style="1" bestFit="1" customWidth="1"/>
    <col min="6407" max="6407" width="4.21875" style="1" bestFit="1" customWidth="1"/>
    <col min="6408" max="6408" width="4.21875" style="1" customWidth="1"/>
    <col min="6409" max="6409" width="3.33203125" style="1" bestFit="1" customWidth="1"/>
    <col min="6410" max="6410" width="4.21875" style="1" bestFit="1" customWidth="1"/>
    <col min="6411" max="6411" width="6.6640625" style="1" bestFit="1" customWidth="1"/>
    <col min="6412" max="6413" width="8.21875" style="1" bestFit="1" customWidth="1"/>
    <col min="6414" max="6414" width="7.109375" style="1" bestFit="1" customWidth="1"/>
    <col min="6415" max="6415" width="8.44140625" style="1" bestFit="1" customWidth="1"/>
    <col min="6416" max="6416" width="29" style="1" customWidth="1"/>
    <col min="6417" max="6658" width="10" style="1"/>
    <col min="6659" max="6659" width="6.6640625" style="1" bestFit="1" customWidth="1"/>
    <col min="6660" max="6660" width="3.33203125" style="1" bestFit="1" customWidth="1"/>
    <col min="6661" max="6661" width="4.21875" style="1" bestFit="1" customWidth="1"/>
    <col min="6662" max="6662" width="3.33203125" style="1" bestFit="1" customWidth="1"/>
    <col min="6663" max="6663" width="4.21875" style="1" bestFit="1" customWidth="1"/>
    <col min="6664" max="6664" width="4.21875" style="1" customWidth="1"/>
    <col min="6665" max="6665" width="3.33203125" style="1" bestFit="1" customWidth="1"/>
    <col min="6666" max="6666" width="4.21875" style="1" bestFit="1" customWidth="1"/>
    <col min="6667" max="6667" width="6.6640625" style="1" bestFit="1" customWidth="1"/>
    <col min="6668" max="6669" width="8.21875" style="1" bestFit="1" customWidth="1"/>
    <col min="6670" max="6670" width="7.109375" style="1" bestFit="1" customWidth="1"/>
    <col min="6671" max="6671" width="8.44140625" style="1" bestFit="1" customWidth="1"/>
    <col min="6672" max="6672" width="29" style="1" customWidth="1"/>
    <col min="6673" max="6914" width="10" style="1"/>
    <col min="6915" max="6915" width="6.6640625" style="1" bestFit="1" customWidth="1"/>
    <col min="6916" max="6916" width="3.33203125" style="1" bestFit="1" customWidth="1"/>
    <col min="6917" max="6917" width="4.21875" style="1" bestFit="1" customWidth="1"/>
    <col min="6918" max="6918" width="3.33203125" style="1" bestFit="1" customWidth="1"/>
    <col min="6919" max="6919" width="4.21875" style="1" bestFit="1" customWidth="1"/>
    <col min="6920" max="6920" width="4.21875" style="1" customWidth="1"/>
    <col min="6921" max="6921" width="3.33203125" style="1" bestFit="1" customWidth="1"/>
    <col min="6922" max="6922" width="4.21875" style="1" bestFit="1" customWidth="1"/>
    <col min="6923" max="6923" width="6.6640625" style="1" bestFit="1" customWidth="1"/>
    <col min="6924" max="6925" width="8.21875" style="1" bestFit="1" customWidth="1"/>
    <col min="6926" max="6926" width="7.109375" style="1" bestFit="1" customWidth="1"/>
    <col min="6927" max="6927" width="8.44140625" style="1" bestFit="1" customWidth="1"/>
    <col min="6928" max="6928" width="29" style="1" customWidth="1"/>
    <col min="6929" max="7170" width="10" style="1"/>
    <col min="7171" max="7171" width="6.6640625" style="1" bestFit="1" customWidth="1"/>
    <col min="7172" max="7172" width="3.33203125" style="1" bestFit="1" customWidth="1"/>
    <col min="7173" max="7173" width="4.21875" style="1" bestFit="1" customWidth="1"/>
    <col min="7174" max="7174" width="3.33203125" style="1" bestFit="1" customWidth="1"/>
    <col min="7175" max="7175" width="4.21875" style="1" bestFit="1" customWidth="1"/>
    <col min="7176" max="7176" width="4.21875" style="1" customWidth="1"/>
    <col min="7177" max="7177" width="3.33203125" style="1" bestFit="1" customWidth="1"/>
    <col min="7178" max="7178" width="4.21875" style="1" bestFit="1" customWidth="1"/>
    <col min="7179" max="7179" width="6.6640625" style="1" bestFit="1" customWidth="1"/>
    <col min="7180" max="7181" width="8.21875" style="1" bestFit="1" customWidth="1"/>
    <col min="7182" max="7182" width="7.109375" style="1" bestFit="1" customWidth="1"/>
    <col min="7183" max="7183" width="8.44140625" style="1" bestFit="1" customWidth="1"/>
    <col min="7184" max="7184" width="29" style="1" customWidth="1"/>
    <col min="7185" max="7426" width="10" style="1"/>
    <col min="7427" max="7427" width="6.6640625" style="1" bestFit="1" customWidth="1"/>
    <col min="7428" max="7428" width="3.33203125" style="1" bestFit="1" customWidth="1"/>
    <col min="7429" max="7429" width="4.21875" style="1" bestFit="1" customWidth="1"/>
    <col min="7430" max="7430" width="3.33203125" style="1" bestFit="1" customWidth="1"/>
    <col min="7431" max="7431" width="4.21875" style="1" bestFit="1" customWidth="1"/>
    <col min="7432" max="7432" width="4.21875" style="1" customWidth="1"/>
    <col min="7433" max="7433" width="3.33203125" style="1" bestFit="1" customWidth="1"/>
    <col min="7434" max="7434" width="4.21875" style="1" bestFit="1" customWidth="1"/>
    <col min="7435" max="7435" width="6.6640625" style="1" bestFit="1" customWidth="1"/>
    <col min="7436" max="7437" width="8.21875" style="1" bestFit="1" customWidth="1"/>
    <col min="7438" max="7438" width="7.109375" style="1" bestFit="1" customWidth="1"/>
    <col min="7439" max="7439" width="8.44140625" style="1" bestFit="1" customWidth="1"/>
    <col min="7440" max="7440" width="29" style="1" customWidth="1"/>
    <col min="7441" max="7682" width="10" style="1"/>
    <col min="7683" max="7683" width="6.6640625" style="1" bestFit="1" customWidth="1"/>
    <col min="7684" max="7684" width="3.33203125" style="1" bestFit="1" customWidth="1"/>
    <col min="7685" max="7685" width="4.21875" style="1" bestFit="1" customWidth="1"/>
    <col min="7686" max="7686" width="3.33203125" style="1" bestFit="1" customWidth="1"/>
    <col min="7687" max="7687" width="4.21875" style="1" bestFit="1" customWidth="1"/>
    <col min="7688" max="7688" width="4.21875" style="1" customWidth="1"/>
    <col min="7689" max="7689" width="3.33203125" style="1" bestFit="1" customWidth="1"/>
    <col min="7690" max="7690" width="4.21875" style="1" bestFit="1" customWidth="1"/>
    <col min="7691" max="7691" width="6.6640625" style="1" bestFit="1" customWidth="1"/>
    <col min="7692" max="7693" width="8.21875" style="1" bestFit="1" customWidth="1"/>
    <col min="7694" max="7694" width="7.109375" style="1" bestFit="1" customWidth="1"/>
    <col min="7695" max="7695" width="8.44140625" style="1" bestFit="1" customWidth="1"/>
    <col min="7696" max="7696" width="29" style="1" customWidth="1"/>
    <col min="7697" max="7938" width="10" style="1"/>
    <col min="7939" max="7939" width="6.6640625" style="1" bestFit="1" customWidth="1"/>
    <col min="7940" max="7940" width="3.33203125" style="1" bestFit="1" customWidth="1"/>
    <col min="7941" max="7941" width="4.21875" style="1" bestFit="1" customWidth="1"/>
    <col min="7942" max="7942" width="3.33203125" style="1" bestFit="1" customWidth="1"/>
    <col min="7943" max="7943" width="4.21875" style="1" bestFit="1" customWidth="1"/>
    <col min="7944" max="7944" width="4.21875" style="1" customWidth="1"/>
    <col min="7945" max="7945" width="3.33203125" style="1" bestFit="1" customWidth="1"/>
    <col min="7946" max="7946" width="4.21875" style="1" bestFit="1" customWidth="1"/>
    <col min="7947" max="7947" width="6.6640625" style="1" bestFit="1" customWidth="1"/>
    <col min="7948" max="7949" width="8.21875" style="1" bestFit="1" customWidth="1"/>
    <col min="7950" max="7950" width="7.109375" style="1" bestFit="1" customWidth="1"/>
    <col min="7951" max="7951" width="8.44140625" style="1" bestFit="1" customWidth="1"/>
    <col min="7952" max="7952" width="29" style="1" customWidth="1"/>
    <col min="7953" max="8194" width="10" style="1"/>
    <col min="8195" max="8195" width="6.6640625" style="1" bestFit="1" customWidth="1"/>
    <col min="8196" max="8196" width="3.33203125" style="1" bestFit="1" customWidth="1"/>
    <col min="8197" max="8197" width="4.21875" style="1" bestFit="1" customWidth="1"/>
    <col min="8198" max="8198" width="3.33203125" style="1" bestFit="1" customWidth="1"/>
    <col min="8199" max="8199" width="4.21875" style="1" bestFit="1" customWidth="1"/>
    <col min="8200" max="8200" width="4.21875" style="1" customWidth="1"/>
    <col min="8201" max="8201" width="3.33203125" style="1" bestFit="1" customWidth="1"/>
    <col min="8202" max="8202" width="4.21875" style="1" bestFit="1" customWidth="1"/>
    <col min="8203" max="8203" width="6.6640625" style="1" bestFit="1" customWidth="1"/>
    <col min="8204" max="8205" width="8.21875" style="1" bestFit="1" customWidth="1"/>
    <col min="8206" max="8206" width="7.109375" style="1" bestFit="1" customWidth="1"/>
    <col min="8207" max="8207" width="8.44140625" style="1" bestFit="1" customWidth="1"/>
    <col min="8208" max="8208" width="29" style="1" customWidth="1"/>
    <col min="8209" max="8450" width="10" style="1"/>
    <col min="8451" max="8451" width="6.6640625" style="1" bestFit="1" customWidth="1"/>
    <col min="8452" max="8452" width="3.33203125" style="1" bestFit="1" customWidth="1"/>
    <col min="8453" max="8453" width="4.21875" style="1" bestFit="1" customWidth="1"/>
    <col min="8454" max="8454" width="3.33203125" style="1" bestFit="1" customWidth="1"/>
    <col min="8455" max="8455" width="4.21875" style="1" bestFit="1" customWidth="1"/>
    <col min="8456" max="8456" width="4.21875" style="1" customWidth="1"/>
    <col min="8457" max="8457" width="3.33203125" style="1" bestFit="1" customWidth="1"/>
    <col min="8458" max="8458" width="4.21875" style="1" bestFit="1" customWidth="1"/>
    <col min="8459" max="8459" width="6.6640625" style="1" bestFit="1" customWidth="1"/>
    <col min="8460" max="8461" width="8.21875" style="1" bestFit="1" customWidth="1"/>
    <col min="8462" max="8462" width="7.109375" style="1" bestFit="1" customWidth="1"/>
    <col min="8463" max="8463" width="8.44140625" style="1" bestFit="1" customWidth="1"/>
    <col min="8464" max="8464" width="29" style="1" customWidth="1"/>
    <col min="8465" max="8706" width="10" style="1"/>
    <col min="8707" max="8707" width="6.6640625" style="1" bestFit="1" customWidth="1"/>
    <col min="8708" max="8708" width="3.33203125" style="1" bestFit="1" customWidth="1"/>
    <col min="8709" max="8709" width="4.21875" style="1" bestFit="1" customWidth="1"/>
    <col min="8710" max="8710" width="3.33203125" style="1" bestFit="1" customWidth="1"/>
    <col min="8711" max="8711" width="4.21875" style="1" bestFit="1" customWidth="1"/>
    <col min="8712" max="8712" width="4.21875" style="1" customWidth="1"/>
    <col min="8713" max="8713" width="3.33203125" style="1" bestFit="1" customWidth="1"/>
    <col min="8714" max="8714" width="4.21875" style="1" bestFit="1" customWidth="1"/>
    <col min="8715" max="8715" width="6.6640625" style="1" bestFit="1" customWidth="1"/>
    <col min="8716" max="8717" width="8.21875" style="1" bestFit="1" customWidth="1"/>
    <col min="8718" max="8718" width="7.109375" style="1" bestFit="1" customWidth="1"/>
    <col min="8719" max="8719" width="8.44140625" style="1" bestFit="1" customWidth="1"/>
    <col min="8720" max="8720" width="29" style="1" customWidth="1"/>
    <col min="8721" max="8962" width="10" style="1"/>
    <col min="8963" max="8963" width="6.6640625" style="1" bestFit="1" customWidth="1"/>
    <col min="8964" max="8964" width="3.33203125" style="1" bestFit="1" customWidth="1"/>
    <col min="8965" max="8965" width="4.21875" style="1" bestFit="1" customWidth="1"/>
    <col min="8966" max="8966" width="3.33203125" style="1" bestFit="1" customWidth="1"/>
    <col min="8967" max="8967" width="4.21875" style="1" bestFit="1" customWidth="1"/>
    <col min="8968" max="8968" width="4.21875" style="1" customWidth="1"/>
    <col min="8969" max="8969" width="3.33203125" style="1" bestFit="1" customWidth="1"/>
    <col min="8970" max="8970" width="4.21875" style="1" bestFit="1" customWidth="1"/>
    <col min="8971" max="8971" width="6.6640625" style="1" bestFit="1" customWidth="1"/>
    <col min="8972" max="8973" width="8.21875" style="1" bestFit="1" customWidth="1"/>
    <col min="8974" max="8974" width="7.109375" style="1" bestFit="1" customWidth="1"/>
    <col min="8975" max="8975" width="8.44140625" style="1" bestFit="1" customWidth="1"/>
    <col min="8976" max="8976" width="29" style="1" customWidth="1"/>
    <col min="8977" max="9218" width="10" style="1"/>
    <col min="9219" max="9219" width="6.6640625" style="1" bestFit="1" customWidth="1"/>
    <col min="9220" max="9220" width="3.33203125" style="1" bestFit="1" customWidth="1"/>
    <col min="9221" max="9221" width="4.21875" style="1" bestFit="1" customWidth="1"/>
    <col min="9222" max="9222" width="3.33203125" style="1" bestFit="1" customWidth="1"/>
    <col min="9223" max="9223" width="4.21875" style="1" bestFit="1" customWidth="1"/>
    <col min="9224" max="9224" width="4.21875" style="1" customWidth="1"/>
    <col min="9225" max="9225" width="3.33203125" style="1" bestFit="1" customWidth="1"/>
    <col min="9226" max="9226" width="4.21875" style="1" bestFit="1" customWidth="1"/>
    <col min="9227" max="9227" width="6.6640625" style="1" bestFit="1" customWidth="1"/>
    <col min="9228" max="9229" width="8.21875" style="1" bestFit="1" customWidth="1"/>
    <col min="9230" max="9230" width="7.109375" style="1" bestFit="1" customWidth="1"/>
    <col min="9231" max="9231" width="8.44140625" style="1" bestFit="1" customWidth="1"/>
    <col min="9232" max="9232" width="29" style="1" customWidth="1"/>
    <col min="9233" max="9474" width="10" style="1"/>
    <col min="9475" max="9475" width="6.6640625" style="1" bestFit="1" customWidth="1"/>
    <col min="9476" max="9476" width="3.33203125" style="1" bestFit="1" customWidth="1"/>
    <col min="9477" max="9477" width="4.21875" style="1" bestFit="1" customWidth="1"/>
    <col min="9478" max="9478" width="3.33203125" style="1" bestFit="1" customWidth="1"/>
    <col min="9479" max="9479" width="4.21875" style="1" bestFit="1" customWidth="1"/>
    <col min="9480" max="9480" width="4.21875" style="1" customWidth="1"/>
    <col min="9481" max="9481" width="3.33203125" style="1" bestFit="1" customWidth="1"/>
    <col min="9482" max="9482" width="4.21875" style="1" bestFit="1" customWidth="1"/>
    <col min="9483" max="9483" width="6.6640625" style="1" bestFit="1" customWidth="1"/>
    <col min="9484" max="9485" width="8.21875" style="1" bestFit="1" customWidth="1"/>
    <col min="9486" max="9486" width="7.109375" style="1" bestFit="1" customWidth="1"/>
    <col min="9487" max="9487" width="8.44140625" style="1" bestFit="1" customWidth="1"/>
    <col min="9488" max="9488" width="29" style="1" customWidth="1"/>
    <col min="9489" max="9730" width="10" style="1"/>
    <col min="9731" max="9731" width="6.6640625" style="1" bestFit="1" customWidth="1"/>
    <col min="9732" max="9732" width="3.33203125" style="1" bestFit="1" customWidth="1"/>
    <col min="9733" max="9733" width="4.21875" style="1" bestFit="1" customWidth="1"/>
    <col min="9734" max="9734" width="3.33203125" style="1" bestFit="1" customWidth="1"/>
    <col min="9735" max="9735" width="4.21875" style="1" bestFit="1" customWidth="1"/>
    <col min="9736" max="9736" width="4.21875" style="1" customWidth="1"/>
    <col min="9737" max="9737" width="3.33203125" style="1" bestFit="1" customWidth="1"/>
    <col min="9738" max="9738" width="4.21875" style="1" bestFit="1" customWidth="1"/>
    <col min="9739" max="9739" width="6.6640625" style="1" bestFit="1" customWidth="1"/>
    <col min="9740" max="9741" width="8.21875" style="1" bestFit="1" customWidth="1"/>
    <col min="9742" max="9742" width="7.109375" style="1" bestFit="1" customWidth="1"/>
    <col min="9743" max="9743" width="8.44140625" style="1" bestFit="1" customWidth="1"/>
    <col min="9744" max="9744" width="29" style="1" customWidth="1"/>
    <col min="9745" max="9986" width="10" style="1"/>
    <col min="9987" max="9987" width="6.6640625" style="1" bestFit="1" customWidth="1"/>
    <col min="9988" max="9988" width="3.33203125" style="1" bestFit="1" customWidth="1"/>
    <col min="9989" max="9989" width="4.21875" style="1" bestFit="1" customWidth="1"/>
    <col min="9990" max="9990" width="3.33203125" style="1" bestFit="1" customWidth="1"/>
    <col min="9991" max="9991" width="4.21875" style="1" bestFit="1" customWidth="1"/>
    <col min="9992" max="9992" width="4.21875" style="1" customWidth="1"/>
    <col min="9993" max="9993" width="3.33203125" style="1" bestFit="1" customWidth="1"/>
    <col min="9994" max="9994" width="4.21875" style="1" bestFit="1" customWidth="1"/>
    <col min="9995" max="9995" width="6.6640625" style="1" bestFit="1" customWidth="1"/>
    <col min="9996" max="9997" width="8.21875" style="1" bestFit="1" customWidth="1"/>
    <col min="9998" max="9998" width="7.109375" style="1" bestFit="1" customWidth="1"/>
    <col min="9999" max="9999" width="8.44140625" style="1" bestFit="1" customWidth="1"/>
    <col min="10000" max="10000" width="29" style="1" customWidth="1"/>
    <col min="10001" max="10242" width="10" style="1"/>
    <col min="10243" max="10243" width="6.6640625" style="1" bestFit="1" customWidth="1"/>
    <col min="10244" max="10244" width="3.33203125" style="1" bestFit="1" customWidth="1"/>
    <col min="10245" max="10245" width="4.21875" style="1" bestFit="1" customWidth="1"/>
    <col min="10246" max="10246" width="3.33203125" style="1" bestFit="1" customWidth="1"/>
    <col min="10247" max="10247" width="4.21875" style="1" bestFit="1" customWidth="1"/>
    <col min="10248" max="10248" width="4.21875" style="1" customWidth="1"/>
    <col min="10249" max="10249" width="3.33203125" style="1" bestFit="1" customWidth="1"/>
    <col min="10250" max="10250" width="4.21875" style="1" bestFit="1" customWidth="1"/>
    <col min="10251" max="10251" width="6.6640625" style="1" bestFit="1" customWidth="1"/>
    <col min="10252" max="10253" width="8.21875" style="1" bestFit="1" customWidth="1"/>
    <col min="10254" max="10254" width="7.109375" style="1" bestFit="1" customWidth="1"/>
    <col min="10255" max="10255" width="8.44140625" style="1" bestFit="1" customWidth="1"/>
    <col min="10256" max="10256" width="29" style="1" customWidth="1"/>
    <col min="10257" max="10498" width="10" style="1"/>
    <col min="10499" max="10499" width="6.6640625" style="1" bestFit="1" customWidth="1"/>
    <col min="10500" max="10500" width="3.33203125" style="1" bestFit="1" customWidth="1"/>
    <col min="10501" max="10501" width="4.21875" style="1" bestFit="1" customWidth="1"/>
    <col min="10502" max="10502" width="3.33203125" style="1" bestFit="1" customWidth="1"/>
    <col min="10503" max="10503" width="4.21875" style="1" bestFit="1" customWidth="1"/>
    <col min="10504" max="10504" width="4.21875" style="1" customWidth="1"/>
    <col min="10505" max="10505" width="3.33203125" style="1" bestFit="1" customWidth="1"/>
    <col min="10506" max="10506" width="4.21875" style="1" bestFit="1" customWidth="1"/>
    <col min="10507" max="10507" width="6.6640625" style="1" bestFit="1" customWidth="1"/>
    <col min="10508" max="10509" width="8.21875" style="1" bestFit="1" customWidth="1"/>
    <col min="10510" max="10510" width="7.109375" style="1" bestFit="1" customWidth="1"/>
    <col min="10511" max="10511" width="8.44140625" style="1" bestFit="1" customWidth="1"/>
    <col min="10512" max="10512" width="29" style="1" customWidth="1"/>
    <col min="10513" max="10754" width="10" style="1"/>
    <col min="10755" max="10755" width="6.6640625" style="1" bestFit="1" customWidth="1"/>
    <col min="10756" max="10756" width="3.33203125" style="1" bestFit="1" customWidth="1"/>
    <col min="10757" max="10757" width="4.21875" style="1" bestFit="1" customWidth="1"/>
    <col min="10758" max="10758" width="3.33203125" style="1" bestFit="1" customWidth="1"/>
    <col min="10759" max="10759" width="4.21875" style="1" bestFit="1" customWidth="1"/>
    <col min="10760" max="10760" width="4.21875" style="1" customWidth="1"/>
    <col min="10761" max="10761" width="3.33203125" style="1" bestFit="1" customWidth="1"/>
    <col min="10762" max="10762" width="4.21875" style="1" bestFit="1" customWidth="1"/>
    <col min="10763" max="10763" width="6.6640625" style="1" bestFit="1" customWidth="1"/>
    <col min="10764" max="10765" width="8.21875" style="1" bestFit="1" customWidth="1"/>
    <col min="10766" max="10766" width="7.109375" style="1" bestFit="1" customWidth="1"/>
    <col min="10767" max="10767" width="8.44140625" style="1" bestFit="1" customWidth="1"/>
    <col min="10768" max="10768" width="29" style="1" customWidth="1"/>
    <col min="10769" max="11010" width="10" style="1"/>
    <col min="11011" max="11011" width="6.6640625" style="1" bestFit="1" customWidth="1"/>
    <col min="11012" max="11012" width="3.33203125" style="1" bestFit="1" customWidth="1"/>
    <col min="11013" max="11013" width="4.21875" style="1" bestFit="1" customWidth="1"/>
    <col min="11014" max="11014" width="3.33203125" style="1" bestFit="1" customWidth="1"/>
    <col min="11015" max="11015" width="4.21875" style="1" bestFit="1" customWidth="1"/>
    <col min="11016" max="11016" width="4.21875" style="1" customWidth="1"/>
    <col min="11017" max="11017" width="3.33203125" style="1" bestFit="1" customWidth="1"/>
    <col min="11018" max="11018" width="4.21875" style="1" bestFit="1" customWidth="1"/>
    <col min="11019" max="11019" width="6.6640625" style="1" bestFit="1" customWidth="1"/>
    <col min="11020" max="11021" width="8.21875" style="1" bestFit="1" customWidth="1"/>
    <col min="11022" max="11022" width="7.109375" style="1" bestFit="1" customWidth="1"/>
    <col min="11023" max="11023" width="8.44140625" style="1" bestFit="1" customWidth="1"/>
    <col min="11024" max="11024" width="29" style="1" customWidth="1"/>
    <col min="11025" max="11266" width="10" style="1"/>
    <col min="11267" max="11267" width="6.6640625" style="1" bestFit="1" customWidth="1"/>
    <col min="11268" max="11268" width="3.33203125" style="1" bestFit="1" customWidth="1"/>
    <col min="11269" max="11269" width="4.21875" style="1" bestFit="1" customWidth="1"/>
    <col min="11270" max="11270" width="3.33203125" style="1" bestFit="1" customWidth="1"/>
    <col min="11271" max="11271" width="4.21875" style="1" bestFit="1" customWidth="1"/>
    <col min="11272" max="11272" width="4.21875" style="1" customWidth="1"/>
    <col min="11273" max="11273" width="3.33203125" style="1" bestFit="1" customWidth="1"/>
    <col min="11274" max="11274" width="4.21875" style="1" bestFit="1" customWidth="1"/>
    <col min="11275" max="11275" width="6.6640625" style="1" bestFit="1" customWidth="1"/>
    <col min="11276" max="11277" width="8.21875" style="1" bestFit="1" customWidth="1"/>
    <col min="11278" max="11278" width="7.109375" style="1" bestFit="1" customWidth="1"/>
    <col min="11279" max="11279" width="8.44140625" style="1" bestFit="1" customWidth="1"/>
    <col min="11280" max="11280" width="29" style="1" customWidth="1"/>
    <col min="11281" max="11522" width="10" style="1"/>
    <col min="11523" max="11523" width="6.6640625" style="1" bestFit="1" customWidth="1"/>
    <col min="11524" max="11524" width="3.33203125" style="1" bestFit="1" customWidth="1"/>
    <col min="11525" max="11525" width="4.21875" style="1" bestFit="1" customWidth="1"/>
    <col min="11526" max="11526" width="3.33203125" style="1" bestFit="1" customWidth="1"/>
    <col min="11527" max="11527" width="4.21875" style="1" bestFit="1" customWidth="1"/>
    <col min="11528" max="11528" width="4.21875" style="1" customWidth="1"/>
    <col min="11529" max="11529" width="3.33203125" style="1" bestFit="1" customWidth="1"/>
    <col min="11530" max="11530" width="4.21875" style="1" bestFit="1" customWidth="1"/>
    <col min="11531" max="11531" width="6.6640625" style="1" bestFit="1" customWidth="1"/>
    <col min="11532" max="11533" width="8.21875" style="1" bestFit="1" customWidth="1"/>
    <col min="11534" max="11534" width="7.109375" style="1" bestFit="1" customWidth="1"/>
    <col min="11535" max="11535" width="8.44140625" style="1" bestFit="1" customWidth="1"/>
    <col min="11536" max="11536" width="29" style="1" customWidth="1"/>
    <col min="11537" max="11778" width="10" style="1"/>
    <col min="11779" max="11779" width="6.6640625" style="1" bestFit="1" customWidth="1"/>
    <col min="11780" max="11780" width="3.33203125" style="1" bestFit="1" customWidth="1"/>
    <col min="11781" max="11781" width="4.21875" style="1" bestFit="1" customWidth="1"/>
    <col min="11782" max="11782" width="3.33203125" style="1" bestFit="1" customWidth="1"/>
    <col min="11783" max="11783" width="4.21875" style="1" bestFit="1" customWidth="1"/>
    <col min="11784" max="11784" width="4.21875" style="1" customWidth="1"/>
    <col min="11785" max="11785" width="3.33203125" style="1" bestFit="1" customWidth="1"/>
    <col min="11786" max="11786" width="4.21875" style="1" bestFit="1" customWidth="1"/>
    <col min="11787" max="11787" width="6.6640625" style="1" bestFit="1" customWidth="1"/>
    <col min="11788" max="11789" width="8.21875" style="1" bestFit="1" customWidth="1"/>
    <col min="11790" max="11790" width="7.109375" style="1" bestFit="1" customWidth="1"/>
    <col min="11791" max="11791" width="8.44140625" style="1" bestFit="1" customWidth="1"/>
    <col min="11792" max="11792" width="29" style="1" customWidth="1"/>
    <col min="11793" max="12034" width="10" style="1"/>
    <col min="12035" max="12035" width="6.6640625" style="1" bestFit="1" customWidth="1"/>
    <col min="12036" max="12036" width="3.33203125" style="1" bestFit="1" customWidth="1"/>
    <col min="12037" max="12037" width="4.21875" style="1" bestFit="1" customWidth="1"/>
    <col min="12038" max="12038" width="3.33203125" style="1" bestFit="1" customWidth="1"/>
    <col min="12039" max="12039" width="4.21875" style="1" bestFit="1" customWidth="1"/>
    <col min="12040" max="12040" width="4.21875" style="1" customWidth="1"/>
    <col min="12041" max="12041" width="3.33203125" style="1" bestFit="1" customWidth="1"/>
    <col min="12042" max="12042" width="4.21875" style="1" bestFit="1" customWidth="1"/>
    <col min="12043" max="12043" width="6.6640625" style="1" bestFit="1" customWidth="1"/>
    <col min="12044" max="12045" width="8.21875" style="1" bestFit="1" customWidth="1"/>
    <col min="12046" max="12046" width="7.109375" style="1" bestFit="1" customWidth="1"/>
    <col min="12047" max="12047" width="8.44140625" style="1" bestFit="1" customWidth="1"/>
    <col min="12048" max="12048" width="29" style="1" customWidth="1"/>
    <col min="12049" max="12290" width="10" style="1"/>
    <col min="12291" max="12291" width="6.6640625" style="1" bestFit="1" customWidth="1"/>
    <col min="12292" max="12292" width="3.33203125" style="1" bestFit="1" customWidth="1"/>
    <col min="12293" max="12293" width="4.21875" style="1" bestFit="1" customWidth="1"/>
    <col min="12294" max="12294" width="3.33203125" style="1" bestFit="1" customWidth="1"/>
    <col min="12295" max="12295" width="4.21875" style="1" bestFit="1" customWidth="1"/>
    <col min="12296" max="12296" width="4.21875" style="1" customWidth="1"/>
    <col min="12297" max="12297" width="3.33203125" style="1" bestFit="1" customWidth="1"/>
    <col min="12298" max="12298" width="4.21875" style="1" bestFit="1" customWidth="1"/>
    <col min="12299" max="12299" width="6.6640625" style="1" bestFit="1" customWidth="1"/>
    <col min="12300" max="12301" width="8.21875" style="1" bestFit="1" customWidth="1"/>
    <col min="12302" max="12302" width="7.109375" style="1" bestFit="1" customWidth="1"/>
    <col min="12303" max="12303" width="8.44140625" style="1" bestFit="1" customWidth="1"/>
    <col min="12304" max="12304" width="29" style="1" customWidth="1"/>
    <col min="12305" max="12546" width="10" style="1"/>
    <col min="12547" max="12547" width="6.6640625" style="1" bestFit="1" customWidth="1"/>
    <col min="12548" max="12548" width="3.33203125" style="1" bestFit="1" customWidth="1"/>
    <col min="12549" max="12549" width="4.21875" style="1" bestFit="1" customWidth="1"/>
    <col min="12550" max="12550" width="3.33203125" style="1" bestFit="1" customWidth="1"/>
    <col min="12551" max="12551" width="4.21875" style="1" bestFit="1" customWidth="1"/>
    <col min="12552" max="12552" width="4.21875" style="1" customWidth="1"/>
    <col min="12553" max="12553" width="3.33203125" style="1" bestFit="1" customWidth="1"/>
    <col min="12554" max="12554" width="4.21875" style="1" bestFit="1" customWidth="1"/>
    <col min="12555" max="12555" width="6.6640625" style="1" bestFit="1" customWidth="1"/>
    <col min="12556" max="12557" width="8.21875" style="1" bestFit="1" customWidth="1"/>
    <col min="12558" max="12558" width="7.109375" style="1" bestFit="1" customWidth="1"/>
    <col min="12559" max="12559" width="8.44140625" style="1" bestFit="1" customWidth="1"/>
    <col min="12560" max="12560" width="29" style="1" customWidth="1"/>
    <col min="12561" max="12802" width="10" style="1"/>
    <col min="12803" max="12803" width="6.6640625" style="1" bestFit="1" customWidth="1"/>
    <col min="12804" max="12804" width="3.33203125" style="1" bestFit="1" customWidth="1"/>
    <col min="12805" max="12805" width="4.21875" style="1" bestFit="1" customWidth="1"/>
    <col min="12806" max="12806" width="3.33203125" style="1" bestFit="1" customWidth="1"/>
    <col min="12807" max="12807" width="4.21875" style="1" bestFit="1" customWidth="1"/>
    <col min="12808" max="12808" width="4.21875" style="1" customWidth="1"/>
    <col min="12809" max="12809" width="3.33203125" style="1" bestFit="1" customWidth="1"/>
    <col min="12810" max="12810" width="4.21875" style="1" bestFit="1" customWidth="1"/>
    <col min="12811" max="12811" width="6.6640625" style="1" bestFit="1" customWidth="1"/>
    <col min="12812" max="12813" width="8.21875" style="1" bestFit="1" customWidth="1"/>
    <col min="12814" max="12814" width="7.109375" style="1" bestFit="1" customWidth="1"/>
    <col min="12815" max="12815" width="8.44140625" style="1" bestFit="1" customWidth="1"/>
    <col min="12816" max="12816" width="29" style="1" customWidth="1"/>
    <col min="12817" max="13058" width="10" style="1"/>
    <col min="13059" max="13059" width="6.6640625" style="1" bestFit="1" customWidth="1"/>
    <col min="13060" max="13060" width="3.33203125" style="1" bestFit="1" customWidth="1"/>
    <col min="13061" max="13061" width="4.21875" style="1" bestFit="1" customWidth="1"/>
    <col min="13062" max="13062" width="3.33203125" style="1" bestFit="1" customWidth="1"/>
    <col min="13063" max="13063" width="4.21875" style="1" bestFit="1" customWidth="1"/>
    <col min="13064" max="13064" width="4.21875" style="1" customWidth="1"/>
    <col min="13065" max="13065" width="3.33203125" style="1" bestFit="1" customWidth="1"/>
    <col min="13066" max="13066" width="4.21875" style="1" bestFit="1" customWidth="1"/>
    <col min="13067" max="13067" width="6.6640625" style="1" bestFit="1" customWidth="1"/>
    <col min="13068" max="13069" width="8.21875" style="1" bestFit="1" customWidth="1"/>
    <col min="13070" max="13070" width="7.109375" style="1" bestFit="1" customWidth="1"/>
    <col min="13071" max="13071" width="8.44140625" style="1" bestFit="1" customWidth="1"/>
    <col min="13072" max="13072" width="29" style="1" customWidth="1"/>
    <col min="13073" max="13314" width="10" style="1"/>
    <col min="13315" max="13315" width="6.6640625" style="1" bestFit="1" customWidth="1"/>
    <col min="13316" max="13316" width="3.33203125" style="1" bestFit="1" customWidth="1"/>
    <col min="13317" max="13317" width="4.21875" style="1" bestFit="1" customWidth="1"/>
    <col min="13318" max="13318" width="3.33203125" style="1" bestFit="1" customWidth="1"/>
    <col min="13319" max="13319" width="4.21875" style="1" bestFit="1" customWidth="1"/>
    <col min="13320" max="13320" width="4.21875" style="1" customWidth="1"/>
    <col min="13321" max="13321" width="3.33203125" style="1" bestFit="1" customWidth="1"/>
    <col min="13322" max="13322" width="4.21875" style="1" bestFit="1" customWidth="1"/>
    <col min="13323" max="13323" width="6.6640625" style="1" bestFit="1" customWidth="1"/>
    <col min="13324" max="13325" width="8.21875" style="1" bestFit="1" customWidth="1"/>
    <col min="13326" max="13326" width="7.109375" style="1" bestFit="1" customWidth="1"/>
    <col min="13327" max="13327" width="8.44140625" style="1" bestFit="1" customWidth="1"/>
    <col min="13328" max="13328" width="29" style="1" customWidth="1"/>
    <col min="13329" max="13570" width="10" style="1"/>
    <col min="13571" max="13571" width="6.6640625" style="1" bestFit="1" customWidth="1"/>
    <col min="13572" max="13572" width="3.33203125" style="1" bestFit="1" customWidth="1"/>
    <col min="13573" max="13573" width="4.21875" style="1" bestFit="1" customWidth="1"/>
    <col min="13574" max="13574" width="3.33203125" style="1" bestFit="1" customWidth="1"/>
    <col min="13575" max="13575" width="4.21875" style="1" bestFit="1" customWidth="1"/>
    <col min="13576" max="13576" width="4.21875" style="1" customWidth="1"/>
    <col min="13577" max="13577" width="3.33203125" style="1" bestFit="1" customWidth="1"/>
    <col min="13578" max="13578" width="4.21875" style="1" bestFit="1" customWidth="1"/>
    <col min="13579" max="13579" width="6.6640625" style="1" bestFit="1" customWidth="1"/>
    <col min="13580" max="13581" width="8.21875" style="1" bestFit="1" customWidth="1"/>
    <col min="13582" max="13582" width="7.109375" style="1" bestFit="1" customWidth="1"/>
    <col min="13583" max="13583" width="8.44140625" style="1" bestFit="1" customWidth="1"/>
    <col min="13584" max="13584" width="29" style="1" customWidth="1"/>
    <col min="13585" max="13826" width="10" style="1"/>
    <col min="13827" max="13827" width="6.6640625" style="1" bestFit="1" customWidth="1"/>
    <col min="13828" max="13828" width="3.33203125" style="1" bestFit="1" customWidth="1"/>
    <col min="13829" max="13829" width="4.21875" style="1" bestFit="1" customWidth="1"/>
    <col min="13830" max="13830" width="3.33203125" style="1" bestFit="1" customWidth="1"/>
    <col min="13831" max="13831" width="4.21875" style="1" bestFit="1" customWidth="1"/>
    <col min="13832" max="13832" width="4.21875" style="1" customWidth="1"/>
    <col min="13833" max="13833" width="3.33203125" style="1" bestFit="1" customWidth="1"/>
    <col min="13834" max="13834" width="4.21875" style="1" bestFit="1" customWidth="1"/>
    <col min="13835" max="13835" width="6.6640625" style="1" bestFit="1" customWidth="1"/>
    <col min="13836" max="13837" width="8.21875" style="1" bestFit="1" customWidth="1"/>
    <col min="13838" max="13838" width="7.109375" style="1" bestFit="1" customWidth="1"/>
    <col min="13839" max="13839" width="8.44140625" style="1" bestFit="1" customWidth="1"/>
    <col min="13840" max="13840" width="29" style="1" customWidth="1"/>
    <col min="13841" max="14082" width="10" style="1"/>
    <col min="14083" max="14083" width="6.6640625" style="1" bestFit="1" customWidth="1"/>
    <col min="14084" max="14084" width="3.33203125" style="1" bestFit="1" customWidth="1"/>
    <col min="14085" max="14085" width="4.21875" style="1" bestFit="1" customWidth="1"/>
    <col min="14086" max="14086" width="3.33203125" style="1" bestFit="1" customWidth="1"/>
    <col min="14087" max="14087" width="4.21875" style="1" bestFit="1" customWidth="1"/>
    <col min="14088" max="14088" width="4.21875" style="1" customWidth="1"/>
    <col min="14089" max="14089" width="3.33203125" style="1" bestFit="1" customWidth="1"/>
    <col min="14090" max="14090" width="4.21875" style="1" bestFit="1" customWidth="1"/>
    <col min="14091" max="14091" width="6.6640625" style="1" bestFit="1" customWidth="1"/>
    <col min="14092" max="14093" width="8.21875" style="1" bestFit="1" customWidth="1"/>
    <col min="14094" max="14094" width="7.109375" style="1" bestFit="1" customWidth="1"/>
    <col min="14095" max="14095" width="8.44140625" style="1" bestFit="1" customWidth="1"/>
    <col min="14096" max="14096" width="29" style="1" customWidth="1"/>
    <col min="14097" max="14338" width="10" style="1"/>
    <col min="14339" max="14339" width="6.6640625" style="1" bestFit="1" customWidth="1"/>
    <col min="14340" max="14340" width="3.33203125" style="1" bestFit="1" customWidth="1"/>
    <col min="14341" max="14341" width="4.21875" style="1" bestFit="1" customWidth="1"/>
    <col min="14342" max="14342" width="3.33203125" style="1" bestFit="1" customWidth="1"/>
    <col min="14343" max="14343" width="4.21875" style="1" bestFit="1" customWidth="1"/>
    <col min="14344" max="14344" width="4.21875" style="1" customWidth="1"/>
    <col min="14345" max="14345" width="3.33203125" style="1" bestFit="1" customWidth="1"/>
    <col min="14346" max="14346" width="4.21875" style="1" bestFit="1" customWidth="1"/>
    <col min="14347" max="14347" width="6.6640625" style="1" bestFit="1" customWidth="1"/>
    <col min="14348" max="14349" width="8.21875" style="1" bestFit="1" customWidth="1"/>
    <col min="14350" max="14350" width="7.109375" style="1" bestFit="1" customWidth="1"/>
    <col min="14351" max="14351" width="8.44140625" style="1" bestFit="1" customWidth="1"/>
    <col min="14352" max="14352" width="29" style="1" customWidth="1"/>
    <col min="14353" max="14594" width="10" style="1"/>
    <col min="14595" max="14595" width="6.6640625" style="1" bestFit="1" customWidth="1"/>
    <col min="14596" max="14596" width="3.33203125" style="1" bestFit="1" customWidth="1"/>
    <col min="14597" max="14597" width="4.21875" style="1" bestFit="1" customWidth="1"/>
    <col min="14598" max="14598" width="3.33203125" style="1" bestFit="1" customWidth="1"/>
    <col min="14599" max="14599" width="4.21875" style="1" bestFit="1" customWidth="1"/>
    <col min="14600" max="14600" width="4.21875" style="1" customWidth="1"/>
    <col min="14601" max="14601" width="3.33203125" style="1" bestFit="1" customWidth="1"/>
    <col min="14602" max="14602" width="4.21875" style="1" bestFit="1" customWidth="1"/>
    <col min="14603" max="14603" width="6.6640625" style="1" bestFit="1" customWidth="1"/>
    <col min="14604" max="14605" width="8.21875" style="1" bestFit="1" customWidth="1"/>
    <col min="14606" max="14606" width="7.109375" style="1" bestFit="1" customWidth="1"/>
    <col min="14607" max="14607" width="8.44140625" style="1" bestFit="1" customWidth="1"/>
    <col min="14608" max="14608" width="29" style="1" customWidth="1"/>
    <col min="14609" max="14850" width="10" style="1"/>
    <col min="14851" max="14851" width="6.6640625" style="1" bestFit="1" customWidth="1"/>
    <col min="14852" max="14852" width="3.33203125" style="1" bestFit="1" customWidth="1"/>
    <col min="14853" max="14853" width="4.21875" style="1" bestFit="1" customWidth="1"/>
    <col min="14854" max="14854" width="3.33203125" style="1" bestFit="1" customWidth="1"/>
    <col min="14855" max="14855" width="4.21875" style="1" bestFit="1" customWidth="1"/>
    <col min="14856" max="14856" width="4.21875" style="1" customWidth="1"/>
    <col min="14857" max="14857" width="3.33203125" style="1" bestFit="1" customWidth="1"/>
    <col min="14858" max="14858" width="4.21875" style="1" bestFit="1" customWidth="1"/>
    <col min="14859" max="14859" width="6.6640625" style="1" bestFit="1" customWidth="1"/>
    <col min="14860" max="14861" width="8.21875" style="1" bestFit="1" customWidth="1"/>
    <col min="14862" max="14862" width="7.109375" style="1" bestFit="1" customWidth="1"/>
    <col min="14863" max="14863" width="8.44140625" style="1" bestFit="1" customWidth="1"/>
    <col min="14864" max="14864" width="29" style="1" customWidth="1"/>
    <col min="14865" max="15106" width="10" style="1"/>
    <col min="15107" max="15107" width="6.6640625" style="1" bestFit="1" customWidth="1"/>
    <col min="15108" max="15108" width="3.33203125" style="1" bestFit="1" customWidth="1"/>
    <col min="15109" max="15109" width="4.21875" style="1" bestFit="1" customWidth="1"/>
    <col min="15110" max="15110" width="3.33203125" style="1" bestFit="1" customWidth="1"/>
    <col min="15111" max="15111" width="4.21875" style="1" bestFit="1" customWidth="1"/>
    <col min="15112" max="15112" width="4.21875" style="1" customWidth="1"/>
    <col min="15113" max="15113" width="3.33203125" style="1" bestFit="1" customWidth="1"/>
    <col min="15114" max="15114" width="4.21875" style="1" bestFit="1" customWidth="1"/>
    <col min="15115" max="15115" width="6.6640625" style="1" bestFit="1" customWidth="1"/>
    <col min="15116" max="15117" width="8.21875" style="1" bestFit="1" customWidth="1"/>
    <col min="15118" max="15118" width="7.109375" style="1" bestFit="1" customWidth="1"/>
    <col min="15119" max="15119" width="8.44140625" style="1" bestFit="1" customWidth="1"/>
    <col min="15120" max="15120" width="29" style="1" customWidth="1"/>
    <col min="15121" max="15362" width="10" style="1"/>
    <col min="15363" max="15363" width="6.6640625" style="1" bestFit="1" customWidth="1"/>
    <col min="15364" max="15364" width="3.33203125" style="1" bestFit="1" customWidth="1"/>
    <col min="15365" max="15365" width="4.21875" style="1" bestFit="1" customWidth="1"/>
    <col min="15366" max="15366" width="3.33203125" style="1" bestFit="1" customWidth="1"/>
    <col min="15367" max="15367" width="4.21875" style="1" bestFit="1" customWidth="1"/>
    <col min="15368" max="15368" width="4.21875" style="1" customWidth="1"/>
    <col min="15369" max="15369" width="3.33203125" style="1" bestFit="1" customWidth="1"/>
    <col min="15370" max="15370" width="4.21875" style="1" bestFit="1" customWidth="1"/>
    <col min="15371" max="15371" width="6.6640625" style="1" bestFit="1" customWidth="1"/>
    <col min="15372" max="15373" width="8.21875" style="1" bestFit="1" customWidth="1"/>
    <col min="15374" max="15374" width="7.109375" style="1" bestFit="1" customWidth="1"/>
    <col min="15375" max="15375" width="8.44140625" style="1" bestFit="1" customWidth="1"/>
    <col min="15376" max="15376" width="29" style="1" customWidth="1"/>
    <col min="15377" max="15618" width="10" style="1"/>
    <col min="15619" max="15619" width="6.6640625" style="1" bestFit="1" customWidth="1"/>
    <col min="15620" max="15620" width="3.33203125" style="1" bestFit="1" customWidth="1"/>
    <col min="15621" max="15621" width="4.21875" style="1" bestFit="1" customWidth="1"/>
    <col min="15622" max="15622" width="3.33203125" style="1" bestFit="1" customWidth="1"/>
    <col min="15623" max="15623" width="4.21875" style="1" bestFit="1" customWidth="1"/>
    <col min="15624" max="15624" width="4.21875" style="1" customWidth="1"/>
    <col min="15625" max="15625" width="3.33203125" style="1" bestFit="1" customWidth="1"/>
    <col min="15626" max="15626" width="4.21875" style="1" bestFit="1" customWidth="1"/>
    <col min="15627" max="15627" width="6.6640625" style="1" bestFit="1" customWidth="1"/>
    <col min="15628" max="15629" width="8.21875" style="1" bestFit="1" customWidth="1"/>
    <col min="15630" max="15630" width="7.109375" style="1" bestFit="1" customWidth="1"/>
    <col min="15631" max="15631" width="8.44140625" style="1" bestFit="1" customWidth="1"/>
    <col min="15632" max="15632" width="29" style="1" customWidth="1"/>
    <col min="15633" max="15874" width="10" style="1"/>
    <col min="15875" max="15875" width="6.6640625" style="1" bestFit="1" customWidth="1"/>
    <col min="15876" max="15876" width="3.33203125" style="1" bestFit="1" customWidth="1"/>
    <col min="15877" max="15877" width="4.21875" style="1" bestFit="1" customWidth="1"/>
    <col min="15878" max="15878" width="3.33203125" style="1" bestFit="1" customWidth="1"/>
    <col min="15879" max="15879" width="4.21875" style="1" bestFit="1" customWidth="1"/>
    <col min="15880" max="15880" width="4.21875" style="1" customWidth="1"/>
    <col min="15881" max="15881" width="3.33203125" style="1" bestFit="1" customWidth="1"/>
    <col min="15882" max="15882" width="4.21875" style="1" bestFit="1" customWidth="1"/>
    <col min="15883" max="15883" width="6.6640625" style="1" bestFit="1" customWidth="1"/>
    <col min="15884" max="15885" width="8.21875" style="1" bestFit="1" customWidth="1"/>
    <col min="15886" max="15886" width="7.109375" style="1" bestFit="1" customWidth="1"/>
    <col min="15887" max="15887" width="8.44140625" style="1" bestFit="1" customWidth="1"/>
    <col min="15888" max="15888" width="29" style="1" customWidth="1"/>
    <col min="15889" max="16130" width="10" style="1"/>
    <col min="16131" max="16131" width="6.6640625" style="1" bestFit="1" customWidth="1"/>
    <col min="16132" max="16132" width="3.33203125" style="1" bestFit="1" customWidth="1"/>
    <col min="16133" max="16133" width="4.21875" style="1" bestFit="1" customWidth="1"/>
    <col min="16134" max="16134" width="3.33203125" style="1" bestFit="1" customWidth="1"/>
    <col min="16135" max="16135" width="4.21875" style="1" bestFit="1" customWidth="1"/>
    <col min="16136" max="16136" width="4.21875" style="1" customWidth="1"/>
    <col min="16137" max="16137" width="3.33203125" style="1" bestFit="1" customWidth="1"/>
    <col min="16138" max="16138" width="4.21875" style="1" bestFit="1" customWidth="1"/>
    <col min="16139" max="16139" width="6.6640625" style="1" bestFit="1" customWidth="1"/>
    <col min="16140" max="16141" width="8.21875" style="1" bestFit="1" customWidth="1"/>
    <col min="16142" max="16142" width="7.109375" style="1" bestFit="1" customWidth="1"/>
    <col min="16143" max="16143" width="8.44140625" style="1" bestFit="1" customWidth="1"/>
    <col min="16144" max="16144" width="29" style="1" customWidth="1"/>
    <col min="16145" max="16384" width="10" style="1"/>
  </cols>
  <sheetData>
    <row r="1" spans="1:25" ht="22.5" customHeight="1" thickBot="1">
      <c r="A1" s="73" t="s">
        <v>54</v>
      </c>
      <c r="B1" s="73"/>
      <c r="C1" s="73"/>
      <c r="D1" s="73"/>
      <c r="E1" s="73"/>
      <c r="F1" s="78"/>
      <c r="G1" s="78"/>
      <c r="H1" s="78"/>
      <c r="I1" s="78"/>
      <c r="J1" s="73" t="s">
        <v>55</v>
      </c>
      <c r="K1" s="73"/>
      <c r="L1" s="73" t="s">
        <v>56</v>
      </c>
      <c r="M1" s="73"/>
      <c r="N1" s="133"/>
      <c r="O1" s="45" t="s">
        <v>32</v>
      </c>
      <c r="P1" s="47">
        <v>17</v>
      </c>
      <c r="Q1" s="46">
        <v>125</v>
      </c>
      <c r="R1" s="22">
        <v>135</v>
      </c>
      <c r="S1" s="17" t="s">
        <v>37</v>
      </c>
      <c r="V1" s="1" t="s">
        <v>53</v>
      </c>
    </row>
    <row r="2" spans="1:25" ht="22.5" customHeight="1" thickBot="1">
      <c r="A2" s="9" t="s">
        <v>10</v>
      </c>
      <c r="B2" s="10"/>
      <c r="C2" s="9"/>
      <c r="D2" s="9"/>
      <c r="E2" s="9"/>
      <c r="F2" s="9"/>
      <c r="G2" s="129" t="s">
        <v>12</v>
      </c>
      <c r="H2" s="129"/>
      <c r="I2" s="129"/>
      <c r="J2" s="129"/>
      <c r="K2" s="129"/>
      <c r="L2" s="129"/>
      <c r="M2" s="129"/>
      <c r="N2" s="129"/>
      <c r="O2" s="48" t="s">
        <v>38</v>
      </c>
      <c r="P2" s="72">
        <v>223400</v>
      </c>
      <c r="Q2" s="49">
        <f>ROUNDUP(((($P2*(1+$P$3)+$P$4)*12)/((38.75*52)-(7.75*$P$1)))*Q1/100,0)</f>
        <v>1780</v>
      </c>
      <c r="R2" s="23">
        <f>ROUNDUP(((($P2*(1+$P$3)+$P$4)*12)/((38.75*52)-(7.75*$P$1)))*R1/100,0)</f>
        <v>1922</v>
      </c>
      <c r="T2" s="44" t="s">
        <v>40</v>
      </c>
      <c r="U2" s="17"/>
    </row>
    <row r="3" spans="1:25" ht="22.5" customHeight="1" thickBot="1">
      <c r="A3" s="27"/>
      <c r="B3" s="17" t="s">
        <v>35</v>
      </c>
      <c r="C3" s="9"/>
      <c r="D3" s="9"/>
      <c r="E3" s="9"/>
      <c r="F3" s="9"/>
      <c r="G3" s="129" t="s">
        <v>13</v>
      </c>
      <c r="H3" s="129"/>
      <c r="I3" s="129"/>
      <c r="J3" s="129"/>
      <c r="K3" s="129"/>
      <c r="L3" s="129"/>
      <c r="M3" s="129"/>
      <c r="N3" s="129"/>
      <c r="O3" s="48" t="s">
        <v>28</v>
      </c>
      <c r="P3" s="50">
        <v>0</v>
      </c>
      <c r="Q3" s="2" t="s">
        <v>39</v>
      </c>
      <c r="R3" s="1" t="s">
        <v>41</v>
      </c>
      <c r="S3" s="52">
        <v>0.35416666666666669</v>
      </c>
      <c r="T3" s="1" t="s">
        <v>44</v>
      </c>
      <c r="U3" s="44">
        <v>1</v>
      </c>
    </row>
    <row r="4" spans="1:25" ht="22.5" customHeight="1" thickBot="1">
      <c r="A4" s="9"/>
      <c r="B4" s="10"/>
      <c r="C4" s="9"/>
      <c r="D4" s="9"/>
      <c r="E4" s="9"/>
      <c r="F4" s="9"/>
      <c r="G4" s="129" t="s">
        <v>14</v>
      </c>
      <c r="H4" s="129"/>
      <c r="I4" s="129"/>
      <c r="J4" s="129"/>
      <c r="K4" s="129"/>
      <c r="L4" s="129"/>
      <c r="M4" s="129"/>
      <c r="N4" s="129"/>
      <c r="O4" s="48" t="s">
        <v>29</v>
      </c>
      <c r="P4" s="51"/>
      <c r="Q4" s="2"/>
      <c r="R4" s="1" t="s">
        <v>42</v>
      </c>
      <c r="S4" s="52">
        <v>0.71875</v>
      </c>
    </row>
    <row r="5" spans="1:25" ht="18.75" customHeight="1">
      <c r="A5" s="9" t="s">
        <v>11</v>
      </c>
      <c r="B5" s="10"/>
      <c r="C5" s="9"/>
      <c r="D5" s="9"/>
      <c r="E5" s="9"/>
      <c r="F5" s="9"/>
      <c r="G5" s="129" t="s">
        <v>15</v>
      </c>
      <c r="H5" s="129"/>
      <c r="I5" s="129"/>
      <c r="J5" s="129"/>
      <c r="K5" s="129"/>
      <c r="L5" s="129"/>
      <c r="M5" s="129"/>
      <c r="N5" s="129"/>
      <c r="O5" s="54" t="s">
        <v>23</v>
      </c>
      <c r="P5" s="11"/>
      <c r="R5" s="1" t="s">
        <v>43</v>
      </c>
      <c r="S5" s="53">
        <f>VALUE(S4-S3)*24-U3</f>
        <v>7.75</v>
      </c>
    </row>
    <row r="6" spans="1:25" ht="18.75" customHeight="1">
      <c r="A6" s="10"/>
      <c r="B6" s="10"/>
      <c r="C6" s="9"/>
      <c r="D6" s="9"/>
      <c r="E6" s="9"/>
      <c r="F6" s="9"/>
      <c r="G6" s="130" t="s">
        <v>16</v>
      </c>
      <c r="H6" s="130"/>
      <c r="I6" s="130"/>
      <c r="J6" s="130"/>
      <c r="K6" s="130"/>
      <c r="L6" s="130"/>
      <c r="M6" s="130"/>
      <c r="N6" s="130"/>
      <c r="O6" s="54" t="s">
        <v>24</v>
      </c>
      <c r="P6" s="11"/>
      <c r="Q6" s="29" t="s">
        <v>27</v>
      </c>
      <c r="R6" s="30"/>
      <c r="S6" s="30"/>
      <c r="T6" s="30"/>
      <c r="U6" s="30"/>
      <c r="V6" s="31"/>
    </row>
    <row r="7" spans="1:25" s="3" customFormat="1" ht="30" customHeight="1">
      <c r="A7" s="55">
        <v>2023</v>
      </c>
      <c r="B7" s="57" t="s">
        <v>51</v>
      </c>
      <c r="C7" s="137" t="s">
        <v>57</v>
      </c>
      <c r="D7" s="138"/>
      <c r="E7" s="139"/>
      <c r="F7" s="143" t="s">
        <v>0</v>
      </c>
      <c r="G7" s="144"/>
      <c r="H7" s="145"/>
      <c r="I7" s="124" t="s">
        <v>1</v>
      </c>
      <c r="J7" s="124" t="s">
        <v>2</v>
      </c>
      <c r="K7" s="126" t="s">
        <v>3</v>
      </c>
      <c r="L7" s="127"/>
      <c r="M7" s="128"/>
      <c r="N7" s="124" t="s">
        <v>4</v>
      </c>
      <c r="O7" s="19" t="s">
        <v>22</v>
      </c>
      <c r="P7" s="19"/>
      <c r="Q7" s="32" t="s">
        <v>17</v>
      </c>
      <c r="R7" s="18"/>
      <c r="S7" s="18"/>
      <c r="T7" s="18"/>
      <c r="U7" s="18" t="s">
        <v>31</v>
      </c>
      <c r="V7" s="33"/>
      <c r="W7" s="18"/>
      <c r="X7" s="18"/>
      <c r="Y7" s="18"/>
    </row>
    <row r="8" spans="1:25" s="3" customFormat="1" ht="30" customHeight="1">
      <c r="A8" s="56">
        <v>6</v>
      </c>
      <c r="B8" s="58" t="s">
        <v>52</v>
      </c>
      <c r="C8" s="140"/>
      <c r="D8" s="141"/>
      <c r="E8" s="142"/>
      <c r="F8" s="146"/>
      <c r="G8" s="147"/>
      <c r="H8" s="148"/>
      <c r="I8" s="132"/>
      <c r="J8" s="125"/>
      <c r="K8" s="4" t="s">
        <v>5</v>
      </c>
      <c r="L8" s="5" t="s">
        <v>6</v>
      </c>
      <c r="M8" s="4" t="s">
        <v>7</v>
      </c>
      <c r="N8" s="131"/>
      <c r="O8" s="19" t="s">
        <v>25</v>
      </c>
      <c r="P8" s="19" t="s">
        <v>26</v>
      </c>
      <c r="Q8" s="32" t="s">
        <v>18</v>
      </c>
      <c r="R8" s="18" t="s">
        <v>19</v>
      </c>
      <c r="S8" s="18" t="s">
        <v>20</v>
      </c>
      <c r="T8" s="18" t="s">
        <v>21</v>
      </c>
      <c r="U8" s="18" t="s">
        <v>33</v>
      </c>
      <c r="V8" s="33" t="s">
        <v>34</v>
      </c>
      <c r="W8" s="18"/>
      <c r="X8" s="18"/>
      <c r="Y8" s="18"/>
    </row>
    <row r="9" spans="1:25" s="3" customFormat="1" ht="36">
      <c r="A9" s="76" t="s">
        <v>50</v>
      </c>
      <c r="B9" s="76"/>
      <c r="C9" s="105">
        <v>0.34027777777777773</v>
      </c>
      <c r="D9" s="106"/>
      <c r="E9" s="107"/>
      <c r="F9" s="105">
        <v>0.8125</v>
      </c>
      <c r="G9" s="106"/>
      <c r="H9" s="107"/>
      <c r="I9" s="12">
        <v>30</v>
      </c>
      <c r="J9" s="12">
        <v>60</v>
      </c>
      <c r="K9" s="14">
        <v>90</v>
      </c>
      <c r="L9" s="14">
        <f t="shared" ref="L9" si="0">IF(C9=0,"-",M9-K9)</f>
        <v>155</v>
      </c>
      <c r="M9" s="14">
        <f t="shared" ref="M9" si="1">IF(C9=0,"-",VALUE((F9-C9)*24)*60-525*O9+(60-I9)+J9)</f>
        <v>245</v>
      </c>
      <c r="N9" s="7" t="s">
        <v>8</v>
      </c>
      <c r="O9" s="20">
        <v>1</v>
      </c>
      <c r="P9" s="20" t="s">
        <v>36</v>
      </c>
      <c r="Q9" s="34">
        <f>IF(OR(C9=0,O9=0),"",(8.5-VALUE(C9*24))*60)</f>
        <v>20.000000000000036</v>
      </c>
      <c r="R9" s="35">
        <f t="shared" ref="R9:R40" si="2">IF(OR(OR(C9=0,O9=0)),"",60-I9)</f>
        <v>30</v>
      </c>
      <c r="S9" s="35">
        <f>IF(OR(OR(C9=0,O9=0)),M9,(VALUE(F9*24)-17.25)*60)</f>
        <v>135</v>
      </c>
      <c r="T9" s="35">
        <f t="shared" ref="T9:T40" si="3">IF(ISBLANK(C9),"",J9)</f>
        <v>60</v>
      </c>
      <c r="U9" s="24">
        <f t="shared" ref="U9:U40" si="4">ROUNDUP(K9/60*$Q$2*$O9+K9/60*$R$2*(1-$O9),0)</f>
        <v>2670</v>
      </c>
      <c r="V9" s="36">
        <f t="shared" ref="V9:V40" si="5">IF(ISERR(ROUNDUP(L9/60*$Q$2*$O9+L9/60*$R$2*(1-$O9),0)),"0",ROUND(L9/60*$Q$2*$O9+L9/60*$R$2*(1-$O9),0))</f>
        <v>4598</v>
      </c>
    </row>
    <row r="10" spans="1:25" s="3" customFormat="1" ht="21" customHeight="1">
      <c r="A10" s="21">
        <v>1</v>
      </c>
      <c r="B10" s="8"/>
      <c r="C10" s="121"/>
      <c r="D10" s="122"/>
      <c r="E10" s="123"/>
      <c r="F10" s="121"/>
      <c r="G10" s="122"/>
      <c r="H10" s="123"/>
      <c r="I10" s="25"/>
      <c r="J10" s="25"/>
      <c r="K10" s="26"/>
      <c r="L10" s="14" t="str">
        <f t="shared" ref="L10:L11" si="6">IF(C10=0,"-",M10-K10)</f>
        <v>-</v>
      </c>
      <c r="M10" s="14" t="str">
        <f>IF(C10=0,"-",VALUE((F10-C10)*24)*60-($S$5*60+60)*O10+(60-I10)*O10+(O10-1)*I10+J10)</f>
        <v>-</v>
      </c>
      <c r="N10" s="8"/>
      <c r="O10" s="3">
        <f t="shared" ref="O10:O39" si="7">IF(ISERROR(WEEKDAY(P10)),0,IF(OR(WEEKDAY(P10)=1,WEEKDAY(P10)=7),0,1))</f>
        <v>1</v>
      </c>
      <c r="P10" s="3" t="str">
        <f>CONCATENATE($A$7,"/",$A$8,"/",A10)</f>
        <v>2023/6/1</v>
      </c>
      <c r="Q10" s="34" t="str">
        <f>IF(OR(C10=0,O10=0),"",(VALUE($S$3)*24-VALUE(C10*24))*60)</f>
        <v/>
      </c>
      <c r="R10" s="35" t="str">
        <f t="shared" si="2"/>
        <v/>
      </c>
      <c r="S10" s="35" t="str">
        <f>IF(OR(OR(C10=0,O10=0)),M10,(VALUE(F10*24)-VALUE($S$4)*24)*60)</f>
        <v>-</v>
      </c>
      <c r="T10" s="35" t="str">
        <f t="shared" si="3"/>
        <v/>
      </c>
      <c r="U10" s="24">
        <f t="shared" si="4"/>
        <v>0</v>
      </c>
      <c r="V10" s="36" t="str">
        <f t="shared" si="5"/>
        <v>0</v>
      </c>
    </row>
    <row r="11" spans="1:25" s="3" customFormat="1" ht="21" customHeight="1">
      <c r="A11" s="21">
        <v>2</v>
      </c>
      <c r="B11" s="8"/>
      <c r="C11" s="121"/>
      <c r="D11" s="122"/>
      <c r="E11" s="123"/>
      <c r="F11" s="121"/>
      <c r="G11" s="122"/>
      <c r="H11" s="123"/>
      <c r="I11" s="25"/>
      <c r="J11" s="25"/>
      <c r="K11" s="26"/>
      <c r="L11" s="14" t="str">
        <f t="shared" si="6"/>
        <v>-</v>
      </c>
      <c r="M11" s="14" t="str">
        <f t="shared" ref="M11:M40" si="8">IF(C11=0,"-",VALUE((F11-C11)*24)*60-($S$5*60+60)*O11+(60-I11)*O11+(O11-1)*I11+J11)</f>
        <v>-</v>
      </c>
      <c r="N11" s="6"/>
      <c r="O11" s="3">
        <f t="shared" si="7"/>
        <v>1</v>
      </c>
      <c r="P11" s="3" t="str">
        <f t="shared" ref="P11:P40" si="9">CONCATENATE($A$7,"/",$A$8,"/",A11)</f>
        <v>2023/6/2</v>
      </c>
      <c r="Q11" s="34" t="str">
        <f>IF(OR(C11=0,O11=0),"",(VALUE($S$3)*24-VALUE(C11*24))*60)</f>
        <v/>
      </c>
      <c r="R11" s="35" t="str">
        <f t="shared" si="2"/>
        <v/>
      </c>
      <c r="S11" s="35" t="str">
        <f>IF(OR(OR(C11=0,O11=0)),M11,(VALUE(F11*24)-VALUE($S$4)*24)*60)</f>
        <v>-</v>
      </c>
      <c r="T11" s="35" t="str">
        <f t="shared" si="3"/>
        <v/>
      </c>
      <c r="U11" s="24">
        <f t="shared" si="4"/>
        <v>0</v>
      </c>
      <c r="V11" s="36" t="str">
        <f t="shared" si="5"/>
        <v>0</v>
      </c>
    </row>
    <row r="12" spans="1:25" s="3" customFormat="1" ht="21" customHeight="1">
      <c r="A12" s="21">
        <v>3</v>
      </c>
      <c r="B12" s="8"/>
      <c r="C12" s="121"/>
      <c r="D12" s="122"/>
      <c r="E12" s="123"/>
      <c r="F12" s="121"/>
      <c r="G12" s="122"/>
      <c r="H12" s="123"/>
      <c r="I12" s="25"/>
      <c r="J12" s="25"/>
      <c r="K12" s="26"/>
      <c r="L12" s="14" t="str">
        <f>IF(C12=0,"-",M12-K12)</f>
        <v>-</v>
      </c>
      <c r="M12" s="14" t="str">
        <f t="shared" si="8"/>
        <v>-</v>
      </c>
      <c r="N12" s="6"/>
      <c r="O12" s="3">
        <v>0</v>
      </c>
      <c r="P12" s="3" t="str">
        <f t="shared" si="9"/>
        <v>2023/6/3</v>
      </c>
      <c r="Q12" s="34" t="str">
        <f t="shared" ref="Q12:Q40" si="10">IF(OR(C12=0,O12=0),"",(VALUE($S$3)*24-VALUE(C12*24))*60)</f>
        <v/>
      </c>
      <c r="R12" s="35" t="str">
        <f t="shared" si="2"/>
        <v/>
      </c>
      <c r="S12" s="35" t="str">
        <f t="shared" ref="S12:S40" si="11">IF(OR(OR(C12=0,O12=0)),M12,(VALUE(F12*24)-VALUE($S$4)*24)*60)</f>
        <v>-</v>
      </c>
      <c r="T12" s="35" t="str">
        <f t="shared" si="3"/>
        <v/>
      </c>
      <c r="U12" s="24">
        <f t="shared" si="4"/>
        <v>0</v>
      </c>
      <c r="V12" s="36" t="str">
        <f t="shared" si="5"/>
        <v>0</v>
      </c>
    </row>
    <row r="13" spans="1:25" s="3" customFormat="1" ht="21" customHeight="1">
      <c r="A13" s="21">
        <v>4</v>
      </c>
      <c r="B13" s="8"/>
      <c r="C13" s="121"/>
      <c r="D13" s="122"/>
      <c r="E13" s="123"/>
      <c r="F13" s="121"/>
      <c r="G13" s="122"/>
      <c r="H13" s="123"/>
      <c r="I13" s="25"/>
      <c r="J13" s="25"/>
      <c r="K13" s="26"/>
      <c r="L13" s="14" t="str">
        <f t="shared" ref="L13:L40" si="12">IF(C13=0,"-",M13-K13)</f>
        <v>-</v>
      </c>
      <c r="M13" s="14" t="str">
        <f t="shared" si="8"/>
        <v>-</v>
      </c>
      <c r="N13" s="6"/>
      <c r="O13" s="3">
        <v>0</v>
      </c>
      <c r="P13" s="3" t="str">
        <f t="shared" si="9"/>
        <v>2023/6/4</v>
      </c>
      <c r="Q13" s="34" t="str">
        <f t="shared" si="10"/>
        <v/>
      </c>
      <c r="R13" s="35" t="str">
        <f t="shared" si="2"/>
        <v/>
      </c>
      <c r="S13" s="35" t="str">
        <f t="shared" si="11"/>
        <v>-</v>
      </c>
      <c r="T13" s="35" t="str">
        <f t="shared" si="3"/>
        <v/>
      </c>
      <c r="U13" s="24">
        <f t="shared" si="4"/>
        <v>0</v>
      </c>
      <c r="V13" s="36" t="str">
        <f t="shared" si="5"/>
        <v>0</v>
      </c>
    </row>
    <row r="14" spans="1:25" s="3" customFormat="1" ht="21" customHeight="1">
      <c r="A14" s="21">
        <v>5</v>
      </c>
      <c r="B14" s="8"/>
      <c r="C14" s="121"/>
      <c r="D14" s="122"/>
      <c r="E14" s="123"/>
      <c r="F14" s="121"/>
      <c r="G14" s="122"/>
      <c r="H14" s="123"/>
      <c r="I14" s="25"/>
      <c r="J14" s="25"/>
      <c r="K14" s="26"/>
      <c r="L14" s="14" t="str">
        <f t="shared" si="12"/>
        <v>-</v>
      </c>
      <c r="M14" s="14" t="str">
        <f t="shared" si="8"/>
        <v>-</v>
      </c>
      <c r="N14" s="6"/>
      <c r="O14" s="3">
        <v>0</v>
      </c>
      <c r="P14" s="3" t="str">
        <f t="shared" si="9"/>
        <v>2023/6/5</v>
      </c>
      <c r="Q14" s="34" t="str">
        <f t="shared" si="10"/>
        <v/>
      </c>
      <c r="R14" s="35" t="str">
        <f t="shared" si="2"/>
        <v/>
      </c>
      <c r="S14" s="35" t="str">
        <f t="shared" si="11"/>
        <v>-</v>
      </c>
      <c r="T14" s="35" t="str">
        <f t="shared" si="3"/>
        <v/>
      </c>
      <c r="U14" s="24">
        <f t="shared" si="4"/>
        <v>0</v>
      </c>
      <c r="V14" s="36" t="str">
        <f t="shared" si="5"/>
        <v>0</v>
      </c>
    </row>
    <row r="15" spans="1:25" s="3" customFormat="1" ht="21" customHeight="1">
      <c r="A15" s="21">
        <v>6</v>
      </c>
      <c r="B15" s="8"/>
      <c r="C15" s="121"/>
      <c r="D15" s="122"/>
      <c r="E15" s="123"/>
      <c r="F15" s="121"/>
      <c r="G15" s="122"/>
      <c r="H15" s="123"/>
      <c r="I15" s="25"/>
      <c r="J15" s="25"/>
      <c r="K15" s="26"/>
      <c r="L15" s="14" t="str">
        <f t="shared" si="12"/>
        <v>-</v>
      </c>
      <c r="M15" s="14" t="str">
        <f t="shared" si="8"/>
        <v>-</v>
      </c>
      <c r="N15" s="6"/>
      <c r="O15" s="3">
        <f t="shared" si="7"/>
        <v>1</v>
      </c>
      <c r="P15" s="3" t="str">
        <f t="shared" si="9"/>
        <v>2023/6/6</v>
      </c>
      <c r="Q15" s="34" t="str">
        <f t="shared" si="10"/>
        <v/>
      </c>
      <c r="R15" s="35" t="str">
        <f t="shared" si="2"/>
        <v/>
      </c>
      <c r="S15" s="35" t="str">
        <f t="shared" si="11"/>
        <v>-</v>
      </c>
      <c r="T15" s="35" t="str">
        <f t="shared" si="3"/>
        <v/>
      </c>
      <c r="U15" s="24">
        <f t="shared" si="4"/>
        <v>0</v>
      </c>
      <c r="V15" s="36" t="str">
        <f t="shared" si="5"/>
        <v>0</v>
      </c>
    </row>
    <row r="16" spans="1:25" s="3" customFormat="1" ht="21" customHeight="1">
      <c r="A16" s="21">
        <v>7</v>
      </c>
      <c r="B16" s="8"/>
      <c r="C16" s="121"/>
      <c r="D16" s="122"/>
      <c r="E16" s="123"/>
      <c r="F16" s="121"/>
      <c r="G16" s="122"/>
      <c r="H16" s="123"/>
      <c r="I16" s="25"/>
      <c r="J16" s="25"/>
      <c r="K16" s="26"/>
      <c r="L16" s="14" t="str">
        <f t="shared" ref="L16" si="13">IF(C16=0,"-",M16-K16)</f>
        <v>-</v>
      </c>
      <c r="M16" s="14" t="str">
        <f t="shared" si="8"/>
        <v>-</v>
      </c>
      <c r="N16" s="6"/>
      <c r="O16" s="3">
        <f t="shared" si="7"/>
        <v>1</v>
      </c>
      <c r="P16" s="3" t="str">
        <f t="shared" si="9"/>
        <v>2023/6/7</v>
      </c>
      <c r="Q16" s="34" t="str">
        <f t="shared" si="10"/>
        <v/>
      </c>
      <c r="R16" s="35" t="str">
        <f t="shared" si="2"/>
        <v/>
      </c>
      <c r="S16" s="35" t="str">
        <f t="shared" si="11"/>
        <v>-</v>
      </c>
      <c r="T16" s="35" t="str">
        <f t="shared" si="3"/>
        <v/>
      </c>
      <c r="U16" s="24">
        <f t="shared" si="4"/>
        <v>0</v>
      </c>
      <c r="V16" s="36" t="str">
        <f t="shared" si="5"/>
        <v>0</v>
      </c>
    </row>
    <row r="17" spans="1:22" s="3" customFormat="1" ht="21" customHeight="1">
      <c r="A17" s="21">
        <v>8</v>
      </c>
      <c r="B17" s="8"/>
      <c r="C17" s="121"/>
      <c r="D17" s="122"/>
      <c r="E17" s="123"/>
      <c r="F17" s="121"/>
      <c r="G17" s="122"/>
      <c r="H17" s="123"/>
      <c r="I17" s="25"/>
      <c r="J17" s="25"/>
      <c r="K17" s="26"/>
      <c r="L17" s="14" t="str">
        <f t="shared" si="12"/>
        <v>-</v>
      </c>
      <c r="M17" s="14" t="str">
        <f t="shared" si="8"/>
        <v>-</v>
      </c>
      <c r="N17" s="6"/>
      <c r="O17" s="3">
        <f t="shared" si="7"/>
        <v>1</v>
      </c>
      <c r="P17" s="3" t="str">
        <f t="shared" si="9"/>
        <v>2023/6/8</v>
      </c>
      <c r="Q17" s="34" t="str">
        <f t="shared" si="10"/>
        <v/>
      </c>
      <c r="R17" s="35" t="str">
        <f t="shared" si="2"/>
        <v/>
      </c>
      <c r="S17" s="35" t="str">
        <f t="shared" si="11"/>
        <v>-</v>
      </c>
      <c r="T17" s="35" t="str">
        <f t="shared" si="3"/>
        <v/>
      </c>
      <c r="U17" s="24">
        <f t="shared" si="4"/>
        <v>0</v>
      </c>
      <c r="V17" s="36" t="str">
        <f t="shared" si="5"/>
        <v>0</v>
      </c>
    </row>
    <row r="18" spans="1:22" s="3" customFormat="1" ht="21" customHeight="1">
      <c r="A18" s="21">
        <v>9</v>
      </c>
      <c r="B18" s="8"/>
      <c r="C18" s="121"/>
      <c r="D18" s="122"/>
      <c r="E18" s="123"/>
      <c r="F18" s="121"/>
      <c r="G18" s="122"/>
      <c r="H18" s="123"/>
      <c r="I18" s="25"/>
      <c r="J18" s="25"/>
      <c r="K18" s="26"/>
      <c r="L18" s="14" t="str">
        <f t="shared" si="12"/>
        <v>-</v>
      </c>
      <c r="M18" s="14" t="str">
        <f t="shared" si="8"/>
        <v>-</v>
      </c>
      <c r="N18" s="6"/>
      <c r="O18" s="3">
        <f t="shared" si="7"/>
        <v>1</v>
      </c>
      <c r="P18" s="3" t="str">
        <f t="shared" si="9"/>
        <v>2023/6/9</v>
      </c>
      <c r="Q18" s="34" t="str">
        <f t="shared" si="10"/>
        <v/>
      </c>
      <c r="R18" s="35" t="str">
        <f t="shared" si="2"/>
        <v/>
      </c>
      <c r="S18" s="35" t="str">
        <f t="shared" si="11"/>
        <v>-</v>
      </c>
      <c r="T18" s="35" t="str">
        <f t="shared" si="3"/>
        <v/>
      </c>
      <c r="U18" s="24">
        <f t="shared" si="4"/>
        <v>0</v>
      </c>
      <c r="V18" s="36" t="str">
        <f t="shared" si="5"/>
        <v>0</v>
      </c>
    </row>
    <row r="19" spans="1:22" s="3" customFormat="1" ht="21" customHeight="1">
      <c r="A19" s="21">
        <v>10</v>
      </c>
      <c r="B19" s="8"/>
      <c r="C19" s="121"/>
      <c r="D19" s="122"/>
      <c r="E19" s="123"/>
      <c r="F19" s="121"/>
      <c r="G19" s="122"/>
      <c r="H19" s="123"/>
      <c r="I19" s="25"/>
      <c r="J19" s="25"/>
      <c r="K19" s="26"/>
      <c r="L19" s="14" t="str">
        <f t="shared" si="12"/>
        <v>-</v>
      </c>
      <c r="M19" s="14" t="str">
        <f t="shared" si="8"/>
        <v>-</v>
      </c>
      <c r="N19" s="6"/>
      <c r="O19" s="3">
        <f t="shared" si="7"/>
        <v>0</v>
      </c>
      <c r="P19" s="3" t="str">
        <f t="shared" si="9"/>
        <v>2023/6/10</v>
      </c>
      <c r="Q19" s="34" t="str">
        <f t="shared" si="10"/>
        <v/>
      </c>
      <c r="R19" s="35" t="str">
        <f t="shared" si="2"/>
        <v/>
      </c>
      <c r="S19" s="35" t="str">
        <f t="shared" si="11"/>
        <v>-</v>
      </c>
      <c r="T19" s="35" t="str">
        <f t="shared" si="3"/>
        <v/>
      </c>
      <c r="U19" s="24">
        <f t="shared" si="4"/>
        <v>0</v>
      </c>
      <c r="V19" s="36" t="str">
        <f t="shared" si="5"/>
        <v>0</v>
      </c>
    </row>
    <row r="20" spans="1:22" s="3" customFormat="1" ht="21" customHeight="1">
      <c r="A20" s="21">
        <v>11</v>
      </c>
      <c r="B20" s="8"/>
      <c r="C20" s="121"/>
      <c r="D20" s="122"/>
      <c r="E20" s="123"/>
      <c r="F20" s="121"/>
      <c r="G20" s="122"/>
      <c r="H20" s="123"/>
      <c r="I20" s="25"/>
      <c r="J20" s="25"/>
      <c r="K20" s="26"/>
      <c r="L20" s="14" t="str">
        <f t="shared" si="12"/>
        <v>-</v>
      </c>
      <c r="M20" s="14" t="str">
        <f t="shared" si="8"/>
        <v>-</v>
      </c>
      <c r="N20" s="6"/>
      <c r="O20" s="3">
        <f t="shared" si="7"/>
        <v>0</v>
      </c>
      <c r="P20" s="3" t="str">
        <f t="shared" si="9"/>
        <v>2023/6/11</v>
      </c>
      <c r="Q20" s="34" t="str">
        <f t="shared" si="10"/>
        <v/>
      </c>
      <c r="R20" s="35" t="str">
        <f t="shared" si="2"/>
        <v/>
      </c>
      <c r="S20" s="35" t="str">
        <f t="shared" si="11"/>
        <v>-</v>
      </c>
      <c r="T20" s="35" t="str">
        <f t="shared" si="3"/>
        <v/>
      </c>
      <c r="U20" s="24">
        <f t="shared" si="4"/>
        <v>0</v>
      </c>
      <c r="V20" s="36" t="str">
        <f t="shared" si="5"/>
        <v>0</v>
      </c>
    </row>
    <row r="21" spans="1:22" s="3" customFormat="1" ht="21" customHeight="1">
      <c r="A21" s="21">
        <v>12</v>
      </c>
      <c r="B21" s="8"/>
      <c r="C21" s="121"/>
      <c r="D21" s="122"/>
      <c r="E21" s="123"/>
      <c r="F21" s="121"/>
      <c r="G21" s="122"/>
      <c r="H21" s="123"/>
      <c r="I21" s="25"/>
      <c r="J21" s="25"/>
      <c r="K21" s="26"/>
      <c r="L21" s="14" t="str">
        <f t="shared" si="12"/>
        <v>-</v>
      </c>
      <c r="M21" s="14" t="str">
        <f t="shared" si="8"/>
        <v>-</v>
      </c>
      <c r="N21" s="6"/>
      <c r="O21" s="3">
        <f t="shared" si="7"/>
        <v>1</v>
      </c>
      <c r="P21" s="3" t="str">
        <f t="shared" si="9"/>
        <v>2023/6/12</v>
      </c>
      <c r="Q21" s="34" t="str">
        <f t="shared" si="10"/>
        <v/>
      </c>
      <c r="R21" s="35" t="str">
        <f t="shared" si="2"/>
        <v/>
      </c>
      <c r="S21" s="35" t="str">
        <f t="shared" si="11"/>
        <v>-</v>
      </c>
      <c r="T21" s="35" t="str">
        <f t="shared" si="3"/>
        <v/>
      </c>
      <c r="U21" s="24">
        <f t="shared" si="4"/>
        <v>0</v>
      </c>
      <c r="V21" s="36" t="str">
        <f t="shared" si="5"/>
        <v>0</v>
      </c>
    </row>
    <row r="22" spans="1:22" s="3" customFormat="1" ht="21" customHeight="1">
      <c r="A22" s="21">
        <v>13</v>
      </c>
      <c r="B22" s="8"/>
      <c r="C22" s="121"/>
      <c r="D22" s="122"/>
      <c r="E22" s="123"/>
      <c r="F22" s="121"/>
      <c r="G22" s="122"/>
      <c r="H22" s="123"/>
      <c r="I22" s="25"/>
      <c r="J22" s="25"/>
      <c r="K22" s="26"/>
      <c r="L22" s="14" t="str">
        <f t="shared" si="12"/>
        <v>-</v>
      </c>
      <c r="M22" s="14" t="str">
        <f t="shared" si="8"/>
        <v>-</v>
      </c>
      <c r="N22" s="6"/>
      <c r="O22" s="3">
        <f t="shared" si="7"/>
        <v>1</v>
      </c>
      <c r="P22" s="3" t="str">
        <f t="shared" si="9"/>
        <v>2023/6/13</v>
      </c>
      <c r="Q22" s="34" t="str">
        <f t="shared" si="10"/>
        <v/>
      </c>
      <c r="R22" s="35" t="str">
        <f t="shared" si="2"/>
        <v/>
      </c>
      <c r="S22" s="35" t="str">
        <f t="shared" si="11"/>
        <v>-</v>
      </c>
      <c r="T22" s="35" t="str">
        <f t="shared" si="3"/>
        <v/>
      </c>
      <c r="U22" s="24">
        <f t="shared" si="4"/>
        <v>0</v>
      </c>
      <c r="V22" s="36" t="str">
        <f t="shared" si="5"/>
        <v>0</v>
      </c>
    </row>
    <row r="23" spans="1:22" s="3" customFormat="1" ht="21" customHeight="1">
      <c r="A23" s="21">
        <v>14</v>
      </c>
      <c r="B23" s="8"/>
      <c r="C23" s="121"/>
      <c r="D23" s="122"/>
      <c r="E23" s="123"/>
      <c r="F23" s="121"/>
      <c r="G23" s="122"/>
      <c r="H23" s="123"/>
      <c r="I23" s="25"/>
      <c r="J23" s="25"/>
      <c r="K23" s="26"/>
      <c r="L23" s="14" t="str">
        <f t="shared" si="12"/>
        <v>-</v>
      </c>
      <c r="M23" s="14" t="str">
        <f t="shared" si="8"/>
        <v>-</v>
      </c>
      <c r="N23" s="6"/>
      <c r="O23" s="3">
        <f t="shared" si="7"/>
        <v>1</v>
      </c>
      <c r="P23" s="3" t="str">
        <f t="shared" si="9"/>
        <v>2023/6/14</v>
      </c>
      <c r="Q23" s="34" t="str">
        <f t="shared" si="10"/>
        <v/>
      </c>
      <c r="R23" s="35" t="str">
        <f t="shared" si="2"/>
        <v/>
      </c>
      <c r="S23" s="35" t="str">
        <f t="shared" si="11"/>
        <v>-</v>
      </c>
      <c r="T23" s="35" t="str">
        <f t="shared" si="3"/>
        <v/>
      </c>
      <c r="U23" s="24">
        <f t="shared" si="4"/>
        <v>0</v>
      </c>
      <c r="V23" s="36" t="str">
        <f t="shared" si="5"/>
        <v>0</v>
      </c>
    </row>
    <row r="24" spans="1:22" s="3" customFormat="1" ht="21" customHeight="1">
      <c r="A24" s="21">
        <v>15</v>
      </c>
      <c r="B24" s="8"/>
      <c r="C24" s="121"/>
      <c r="D24" s="122"/>
      <c r="E24" s="123"/>
      <c r="F24" s="121"/>
      <c r="G24" s="122"/>
      <c r="H24" s="123"/>
      <c r="I24" s="25"/>
      <c r="J24" s="25"/>
      <c r="K24" s="26"/>
      <c r="L24" s="14" t="str">
        <f t="shared" si="12"/>
        <v>-</v>
      </c>
      <c r="M24" s="14" t="str">
        <f t="shared" si="8"/>
        <v>-</v>
      </c>
      <c r="N24" s="6"/>
      <c r="O24" s="3">
        <f t="shared" si="7"/>
        <v>1</v>
      </c>
      <c r="P24" s="3" t="str">
        <f t="shared" si="9"/>
        <v>2023/6/15</v>
      </c>
      <c r="Q24" s="34" t="str">
        <f t="shared" si="10"/>
        <v/>
      </c>
      <c r="R24" s="35" t="str">
        <f t="shared" si="2"/>
        <v/>
      </c>
      <c r="S24" s="35" t="str">
        <f t="shared" si="11"/>
        <v>-</v>
      </c>
      <c r="T24" s="35" t="str">
        <f t="shared" si="3"/>
        <v/>
      </c>
      <c r="U24" s="24">
        <f t="shared" si="4"/>
        <v>0</v>
      </c>
      <c r="V24" s="36" t="str">
        <f t="shared" si="5"/>
        <v>0</v>
      </c>
    </row>
    <row r="25" spans="1:22" s="3" customFormat="1" ht="21" customHeight="1">
      <c r="A25" s="21">
        <v>16</v>
      </c>
      <c r="B25" s="8"/>
      <c r="C25" s="121"/>
      <c r="D25" s="122"/>
      <c r="E25" s="123"/>
      <c r="F25" s="121"/>
      <c r="G25" s="122"/>
      <c r="H25" s="123"/>
      <c r="I25" s="25"/>
      <c r="J25" s="25"/>
      <c r="K25" s="26"/>
      <c r="L25" s="14" t="str">
        <f t="shared" si="12"/>
        <v>-</v>
      </c>
      <c r="M25" s="14" t="str">
        <f t="shared" si="8"/>
        <v>-</v>
      </c>
      <c r="N25" s="6"/>
      <c r="O25" s="3">
        <f t="shared" si="7"/>
        <v>1</v>
      </c>
      <c r="P25" s="3" t="str">
        <f t="shared" si="9"/>
        <v>2023/6/16</v>
      </c>
      <c r="Q25" s="34" t="str">
        <f t="shared" si="10"/>
        <v/>
      </c>
      <c r="R25" s="35" t="str">
        <f t="shared" si="2"/>
        <v/>
      </c>
      <c r="S25" s="35" t="str">
        <f t="shared" si="11"/>
        <v>-</v>
      </c>
      <c r="T25" s="35" t="str">
        <f t="shared" si="3"/>
        <v/>
      </c>
      <c r="U25" s="24">
        <f t="shared" si="4"/>
        <v>0</v>
      </c>
      <c r="V25" s="36" t="str">
        <f t="shared" si="5"/>
        <v>0</v>
      </c>
    </row>
    <row r="26" spans="1:22" s="3" customFormat="1" ht="21" customHeight="1">
      <c r="A26" s="21">
        <v>17</v>
      </c>
      <c r="B26" s="8"/>
      <c r="C26" s="121"/>
      <c r="D26" s="122"/>
      <c r="E26" s="123"/>
      <c r="F26" s="121"/>
      <c r="G26" s="122"/>
      <c r="H26" s="123"/>
      <c r="I26" s="25"/>
      <c r="J26" s="25"/>
      <c r="K26" s="26"/>
      <c r="L26" s="14" t="str">
        <f t="shared" si="12"/>
        <v>-</v>
      </c>
      <c r="M26" s="14" t="str">
        <f t="shared" si="8"/>
        <v>-</v>
      </c>
      <c r="N26" s="6"/>
      <c r="O26" s="3">
        <f t="shared" si="7"/>
        <v>0</v>
      </c>
      <c r="P26" s="3" t="str">
        <f t="shared" si="9"/>
        <v>2023/6/17</v>
      </c>
      <c r="Q26" s="34" t="str">
        <f t="shared" si="10"/>
        <v/>
      </c>
      <c r="R26" s="35" t="str">
        <f t="shared" si="2"/>
        <v/>
      </c>
      <c r="S26" s="35" t="str">
        <f t="shared" si="11"/>
        <v>-</v>
      </c>
      <c r="T26" s="35" t="str">
        <f t="shared" si="3"/>
        <v/>
      </c>
      <c r="U26" s="24">
        <f t="shared" si="4"/>
        <v>0</v>
      </c>
      <c r="V26" s="36" t="str">
        <f t="shared" si="5"/>
        <v>0</v>
      </c>
    </row>
    <row r="27" spans="1:22" s="3" customFormat="1" ht="21" customHeight="1">
      <c r="A27" s="21">
        <v>18</v>
      </c>
      <c r="B27" s="8"/>
      <c r="C27" s="121"/>
      <c r="D27" s="122"/>
      <c r="E27" s="123"/>
      <c r="F27" s="121"/>
      <c r="G27" s="122"/>
      <c r="H27" s="123"/>
      <c r="I27" s="25"/>
      <c r="J27" s="25"/>
      <c r="K27" s="26"/>
      <c r="L27" s="14" t="str">
        <f t="shared" si="12"/>
        <v>-</v>
      </c>
      <c r="M27" s="14" t="str">
        <f t="shared" si="8"/>
        <v>-</v>
      </c>
      <c r="N27" s="6"/>
      <c r="O27" s="3">
        <f t="shared" si="7"/>
        <v>0</v>
      </c>
      <c r="P27" s="3" t="str">
        <f t="shared" si="9"/>
        <v>2023/6/18</v>
      </c>
      <c r="Q27" s="34" t="str">
        <f t="shared" si="10"/>
        <v/>
      </c>
      <c r="R27" s="35" t="str">
        <f t="shared" si="2"/>
        <v/>
      </c>
      <c r="S27" s="35" t="str">
        <f t="shared" si="11"/>
        <v>-</v>
      </c>
      <c r="T27" s="35" t="str">
        <f t="shared" si="3"/>
        <v/>
      </c>
      <c r="U27" s="24">
        <f t="shared" si="4"/>
        <v>0</v>
      </c>
      <c r="V27" s="36" t="str">
        <f t="shared" si="5"/>
        <v>0</v>
      </c>
    </row>
    <row r="28" spans="1:22" s="3" customFormat="1" ht="21" customHeight="1">
      <c r="A28" s="21">
        <v>19</v>
      </c>
      <c r="B28" s="8"/>
      <c r="C28" s="121"/>
      <c r="D28" s="122"/>
      <c r="E28" s="123"/>
      <c r="F28" s="121"/>
      <c r="G28" s="122"/>
      <c r="H28" s="123"/>
      <c r="I28" s="25"/>
      <c r="J28" s="25"/>
      <c r="K28" s="26"/>
      <c r="L28" s="14" t="str">
        <f t="shared" si="12"/>
        <v>-</v>
      </c>
      <c r="M28" s="14" t="str">
        <f t="shared" si="8"/>
        <v>-</v>
      </c>
      <c r="N28" s="6"/>
      <c r="O28" s="3">
        <f t="shared" si="7"/>
        <v>1</v>
      </c>
      <c r="P28" s="3" t="str">
        <f t="shared" si="9"/>
        <v>2023/6/19</v>
      </c>
      <c r="Q28" s="34" t="str">
        <f t="shared" si="10"/>
        <v/>
      </c>
      <c r="R28" s="35" t="str">
        <f t="shared" si="2"/>
        <v/>
      </c>
      <c r="S28" s="35" t="str">
        <f t="shared" si="11"/>
        <v>-</v>
      </c>
      <c r="T28" s="35" t="str">
        <f t="shared" si="3"/>
        <v/>
      </c>
      <c r="U28" s="24">
        <f t="shared" si="4"/>
        <v>0</v>
      </c>
      <c r="V28" s="36" t="str">
        <f t="shared" si="5"/>
        <v>0</v>
      </c>
    </row>
    <row r="29" spans="1:22" s="3" customFormat="1" ht="21" customHeight="1">
      <c r="A29" s="21">
        <v>20</v>
      </c>
      <c r="B29" s="8"/>
      <c r="C29" s="121"/>
      <c r="D29" s="122"/>
      <c r="E29" s="123"/>
      <c r="F29" s="121"/>
      <c r="G29" s="122"/>
      <c r="H29" s="123"/>
      <c r="I29" s="25"/>
      <c r="J29" s="25"/>
      <c r="K29" s="26"/>
      <c r="L29" s="14" t="str">
        <f t="shared" si="12"/>
        <v>-</v>
      </c>
      <c r="M29" s="14" t="str">
        <f t="shared" si="8"/>
        <v>-</v>
      </c>
      <c r="N29" s="6"/>
      <c r="O29" s="3">
        <f t="shared" si="7"/>
        <v>1</v>
      </c>
      <c r="P29" s="3" t="str">
        <f t="shared" si="9"/>
        <v>2023/6/20</v>
      </c>
      <c r="Q29" s="34" t="str">
        <f t="shared" si="10"/>
        <v/>
      </c>
      <c r="R29" s="35" t="str">
        <f t="shared" si="2"/>
        <v/>
      </c>
      <c r="S29" s="35" t="str">
        <f t="shared" si="11"/>
        <v>-</v>
      </c>
      <c r="T29" s="35" t="str">
        <f t="shared" si="3"/>
        <v/>
      </c>
      <c r="U29" s="24">
        <f t="shared" si="4"/>
        <v>0</v>
      </c>
      <c r="V29" s="36" t="str">
        <f t="shared" si="5"/>
        <v>0</v>
      </c>
    </row>
    <row r="30" spans="1:22" s="3" customFormat="1" ht="21" customHeight="1">
      <c r="A30" s="21">
        <v>21</v>
      </c>
      <c r="B30" s="8"/>
      <c r="C30" s="121"/>
      <c r="D30" s="122"/>
      <c r="E30" s="123"/>
      <c r="F30" s="121"/>
      <c r="G30" s="122"/>
      <c r="H30" s="123"/>
      <c r="I30" s="25"/>
      <c r="J30" s="25"/>
      <c r="K30" s="26"/>
      <c r="L30" s="14" t="str">
        <f t="shared" si="12"/>
        <v>-</v>
      </c>
      <c r="M30" s="14" t="str">
        <f t="shared" si="8"/>
        <v>-</v>
      </c>
      <c r="N30" s="6"/>
      <c r="O30" s="3">
        <f t="shared" si="7"/>
        <v>1</v>
      </c>
      <c r="P30" s="3" t="str">
        <f t="shared" si="9"/>
        <v>2023/6/21</v>
      </c>
      <c r="Q30" s="34" t="str">
        <f t="shared" si="10"/>
        <v/>
      </c>
      <c r="R30" s="35" t="str">
        <f t="shared" si="2"/>
        <v/>
      </c>
      <c r="S30" s="35" t="str">
        <f t="shared" si="11"/>
        <v>-</v>
      </c>
      <c r="T30" s="35" t="str">
        <f t="shared" si="3"/>
        <v/>
      </c>
      <c r="U30" s="24">
        <f t="shared" si="4"/>
        <v>0</v>
      </c>
      <c r="V30" s="36" t="str">
        <f t="shared" si="5"/>
        <v>0</v>
      </c>
    </row>
    <row r="31" spans="1:22" s="3" customFormat="1" ht="21" customHeight="1">
      <c r="A31" s="21">
        <v>22</v>
      </c>
      <c r="B31" s="8"/>
      <c r="C31" s="121"/>
      <c r="D31" s="122"/>
      <c r="E31" s="123"/>
      <c r="F31" s="121"/>
      <c r="G31" s="122"/>
      <c r="H31" s="123"/>
      <c r="I31" s="25"/>
      <c r="J31" s="25"/>
      <c r="K31" s="26"/>
      <c r="L31" s="14" t="str">
        <f t="shared" si="12"/>
        <v>-</v>
      </c>
      <c r="M31" s="14" t="str">
        <f t="shared" si="8"/>
        <v>-</v>
      </c>
      <c r="N31" s="6"/>
      <c r="O31" s="3">
        <f t="shared" si="7"/>
        <v>1</v>
      </c>
      <c r="P31" s="3" t="str">
        <f t="shared" si="9"/>
        <v>2023/6/22</v>
      </c>
      <c r="Q31" s="34" t="str">
        <f t="shared" si="10"/>
        <v/>
      </c>
      <c r="R31" s="35" t="str">
        <f t="shared" si="2"/>
        <v/>
      </c>
      <c r="S31" s="35" t="str">
        <f t="shared" si="11"/>
        <v>-</v>
      </c>
      <c r="T31" s="35" t="str">
        <f t="shared" si="3"/>
        <v/>
      </c>
      <c r="U31" s="24">
        <f t="shared" si="4"/>
        <v>0</v>
      </c>
      <c r="V31" s="36" t="str">
        <f t="shared" si="5"/>
        <v>0</v>
      </c>
    </row>
    <row r="32" spans="1:22" s="3" customFormat="1" ht="21" customHeight="1">
      <c r="A32" s="21">
        <v>23</v>
      </c>
      <c r="B32" s="8"/>
      <c r="C32" s="121"/>
      <c r="D32" s="122"/>
      <c r="E32" s="123"/>
      <c r="F32" s="121"/>
      <c r="G32" s="122"/>
      <c r="H32" s="123"/>
      <c r="I32" s="25"/>
      <c r="J32" s="25"/>
      <c r="K32" s="26"/>
      <c r="L32" s="14" t="str">
        <f t="shared" si="12"/>
        <v>-</v>
      </c>
      <c r="M32" s="14" t="str">
        <f t="shared" si="8"/>
        <v>-</v>
      </c>
      <c r="N32" s="6"/>
      <c r="O32" s="3">
        <f t="shared" si="7"/>
        <v>1</v>
      </c>
      <c r="P32" s="3" t="str">
        <f t="shared" si="9"/>
        <v>2023/6/23</v>
      </c>
      <c r="Q32" s="34" t="str">
        <f t="shared" si="10"/>
        <v/>
      </c>
      <c r="R32" s="35" t="str">
        <f t="shared" si="2"/>
        <v/>
      </c>
      <c r="S32" s="35" t="str">
        <f t="shared" si="11"/>
        <v>-</v>
      </c>
      <c r="T32" s="35" t="str">
        <f t="shared" si="3"/>
        <v/>
      </c>
      <c r="U32" s="24">
        <f t="shared" si="4"/>
        <v>0</v>
      </c>
      <c r="V32" s="36" t="str">
        <f t="shared" si="5"/>
        <v>0</v>
      </c>
    </row>
    <row r="33" spans="1:22" s="3" customFormat="1" ht="21" customHeight="1">
      <c r="A33" s="21">
        <v>24</v>
      </c>
      <c r="B33" s="8"/>
      <c r="C33" s="121"/>
      <c r="D33" s="122"/>
      <c r="E33" s="123"/>
      <c r="F33" s="121"/>
      <c r="G33" s="122"/>
      <c r="H33" s="123"/>
      <c r="I33" s="25"/>
      <c r="J33" s="25"/>
      <c r="K33" s="26"/>
      <c r="L33" s="14" t="str">
        <f t="shared" si="12"/>
        <v>-</v>
      </c>
      <c r="M33" s="14" t="str">
        <f t="shared" si="8"/>
        <v>-</v>
      </c>
      <c r="N33" s="6"/>
      <c r="O33" s="3">
        <f t="shared" si="7"/>
        <v>0</v>
      </c>
      <c r="P33" s="3" t="str">
        <f t="shared" si="9"/>
        <v>2023/6/24</v>
      </c>
      <c r="Q33" s="34" t="str">
        <f t="shared" si="10"/>
        <v/>
      </c>
      <c r="R33" s="35" t="str">
        <f t="shared" si="2"/>
        <v/>
      </c>
      <c r="S33" s="35" t="str">
        <f t="shared" si="11"/>
        <v>-</v>
      </c>
      <c r="T33" s="35" t="str">
        <f t="shared" si="3"/>
        <v/>
      </c>
      <c r="U33" s="24">
        <f t="shared" si="4"/>
        <v>0</v>
      </c>
      <c r="V33" s="36" t="str">
        <f t="shared" si="5"/>
        <v>0</v>
      </c>
    </row>
    <row r="34" spans="1:22" s="3" customFormat="1" ht="21" customHeight="1">
      <c r="A34" s="21">
        <v>25</v>
      </c>
      <c r="B34" s="8"/>
      <c r="C34" s="121"/>
      <c r="D34" s="122"/>
      <c r="E34" s="123"/>
      <c r="F34" s="121"/>
      <c r="G34" s="122"/>
      <c r="H34" s="123"/>
      <c r="I34" s="25"/>
      <c r="J34" s="25"/>
      <c r="K34" s="26"/>
      <c r="L34" s="14" t="str">
        <f t="shared" si="12"/>
        <v>-</v>
      </c>
      <c r="M34" s="14" t="str">
        <f t="shared" si="8"/>
        <v>-</v>
      </c>
      <c r="N34" s="6"/>
      <c r="O34" s="3">
        <f t="shared" si="7"/>
        <v>0</v>
      </c>
      <c r="P34" s="3" t="str">
        <f t="shared" si="9"/>
        <v>2023/6/25</v>
      </c>
      <c r="Q34" s="34" t="str">
        <f t="shared" si="10"/>
        <v/>
      </c>
      <c r="R34" s="35" t="str">
        <f t="shared" si="2"/>
        <v/>
      </c>
      <c r="S34" s="35" t="str">
        <f t="shared" si="11"/>
        <v>-</v>
      </c>
      <c r="T34" s="35" t="str">
        <f t="shared" si="3"/>
        <v/>
      </c>
      <c r="U34" s="24">
        <f t="shared" si="4"/>
        <v>0</v>
      </c>
      <c r="V34" s="36" t="str">
        <f t="shared" si="5"/>
        <v>0</v>
      </c>
    </row>
    <row r="35" spans="1:22" s="3" customFormat="1" ht="21" customHeight="1">
      <c r="A35" s="21">
        <v>26</v>
      </c>
      <c r="B35" s="8"/>
      <c r="C35" s="121"/>
      <c r="D35" s="122"/>
      <c r="E35" s="123"/>
      <c r="F35" s="121"/>
      <c r="G35" s="122"/>
      <c r="H35" s="123"/>
      <c r="I35" s="25"/>
      <c r="J35" s="25"/>
      <c r="K35" s="26"/>
      <c r="L35" s="14" t="str">
        <f t="shared" si="12"/>
        <v>-</v>
      </c>
      <c r="M35" s="14" t="str">
        <f t="shared" si="8"/>
        <v>-</v>
      </c>
      <c r="N35" s="6"/>
      <c r="O35" s="3">
        <f t="shared" si="7"/>
        <v>1</v>
      </c>
      <c r="P35" s="3" t="str">
        <f t="shared" si="9"/>
        <v>2023/6/26</v>
      </c>
      <c r="Q35" s="34" t="str">
        <f t="shared" si="10"/>
        <v/>
      </c>
      <c r="R35" s="35" t="str">
        <f t="shared" si="2"/>
        <v/>
      </c>
      <c r="S35" s="35" t="str">
        <f t="shared" si="11"/>
        <v>-</v>
      </c>
      <c r="T35" s="35" t="str">
        <f t="shared" si="3"/>
        <v/>
      </c>
      <c r="U35" s="24">
        <f t="shared" si="4"/>
        <v>0</v>
      </c>
      <c r="V35" s="36" t="str">
        <f t="shared" si="5"/>
        <v>0</v>
      </c>
    </row>
    <row r="36" spans="1:22" s="3" customFormat="1" ht="21" customHeight="1">
      <c r="A36" s="21">
        <v>27</v>
      </c>
      <c r="B36" s="8"/>
      <c r="C36" s="121"/>
      <c r="D36" s="122"/>
      <c r="E36" s="123"/>
      <c r="F36" s="121"/>
      <c r="G36" s="122"/>
      <c r="H36" s="123"/>
      <c r="I36" s="25"/>
      <c r="J36" s="25"/>
      <c r="K36" s="26"/>
      <c r="L36" s="14" t="str">
        <f t="shared" si="12"/>
        <v>-</v>
      </c>
      <c r="M36" s="14" t="str">
        <f t="shared" si="8"/>
        <v>-</v>
      </c>
      <c r="N36" s="6"/>
      <c r="O36" s="3">
        <f t="shared" si="7"/>
        <v>1</v>
      </c>
      <c r="P36" s="3" t="str">
        <f t="shared" si="9"/>
        <v>2023/6/27</v>
      </c>
      <c r="Q36" s="34" t="str">
        <f t="shared" si="10"/>
        <v/>
      </c>
      <c r="R36" s="35" t="str">
        <f t="shared" si="2"/>
        <v/>
      </c>
      <c r="S36" s="35" t="str">
        <f t="shared" si="11"/>
        <v>-</v>
      </c>
      <c r="T36" s="35" t="str">
        <f t="shared" si="3"/>
        <v/>
      </c>
      <c r="U36" s="24">
        <f t="shared" si="4"/>
        <v>0</v>
      </c>
      <c r="V36" s="36" t="str">
        <f t="shared" si="5"/>
        <v>0</v>
      </c>
    </row>
    <row r="37" spans="1:22" s="3" customFormat="1" ht="21" customHeight="1">
      <c r="A37" s="21">
        <v>28</v>
      </c>
      <c r="B37" s="8"/>
      <c r="C37" s="121"/>
      <c r="D37" s="122"/>
      <c r="E37" s="123"/>
      <c r="F37" s="121"/>
      <c r="G37" s="122"/>
      <c r="H37" s="123"/>
      <c r="I37" s="25"/>
      <c r="J37" s="25"/>
      <c r="K37" s="26"/>
      <c r="L37" s="14" t="str">
        <f t="shared" si="12"/>
        <v>-</v>
      </c>
      <c r="M37" s="14" t="str">
        <f t="shared" si="8"/>
        <v>-</v>
      </c>
      <c r="N37" s="6"/>
      <c r="O37" s="3">
        <f t="shared" si="7"/>
        <v>1</v>
      </c>
      <c r="P37" s="3" t="str">
        <f t="shared" si="9"/>
        <v>2023/6/28</v>
      </c>
      <c r="Q37" s="34" t="str">
        <f t="shared" si="10"/>
        <v/>
      </c>
      <c r="R37" s="35" t="str">
        <f t="shared" si="2"/>
        <v/>
      </c>
      <c r="S37" s="35" t="str">
        <f t="shared" si="11"/>
        <v>-</v>
      </c>
      <c r="T37" s="35" t="str">
        <f t="shared" si="3"/>
        <v/>
      </c>
      <c r="U37" s="24">
        <f t="shared" si="4"/>
        <v>0</v>
      </c>
      <c r="V37" s="36" t="str">
        <f t="shared" si="5"/>
        <v>0</v>
      </c>
    </row>
    <row r="38" spans="1:22" s="3" customFormat="1" ht="21" customHeight="1">
      <c r="A38" s="21">
        <v>29</v>
      </c>
      <c r="B38" s="8"/>
      <c r="C38" s="121"/>
      <c r="D38" s="122"/>
      <c r="E38" s="123"/>
      <c r="F38" s="121"/>
      <c r="G38" s="122"/>
      <c r="H38" s="123"/>
      <c r="I38" s="25"/>
      <c r="J38" s="25"/>
      <c r="K38" s="26"/>
      <c r="L38" s="14" t="str">
        <f t="shared" si="12"/>
        <v>-</v>
      </c>
      <c r="M38" s="14" t="str">
        <f t="shared" si="8"/>
        <v>-</v>
      </c>
      <c r="N38" s="6"/>
      <c r="O38" s="3">
        <f t="shared" si="7"/>
        <v>1</v>
      </c>
      <c r="P38" s="3" t="str">
        <f t="shared" si="9"/>
        <v>2023/6/29</v>
      </c>
      <c r="Q38" s="34" t="str">
        <f t="shared" si="10"/>
        <v/>
      </c>
      <c r="R38" s="35" t="str">
        <f t="shared" si="2"/>
        <v/>
      </c>
      <c r="S38" s="35" t="str">
        <f t="shared" si="11"/>
        <v>-</v>
      </c>
      <c r="T38" s="35" t="str">
        <f t="shared" si="3"/>
        <v/>
      </c>
      <c r="U38" s="24">
        <f t="shared" si="4"/>
        <v>0</v>
      </c>
      <c r="V38" s="36" t="str">
        <f t="shared" si="5"/>
        <v>0</v>
      </c>
    </row>
    <row r="39" spans="1:22" s="3" customFormat="1" ht="21" customHeight="1">
      <c r="A39" s="21">
        <v>30</v>
      </c>
      <c r="B39" s="8"/>
      <c r="C39" s="121"/>
      <c r="D39" s="122"/>
      <c r="E39" s="123"/>
      <c r="F39" s="121"/>
      <c r="G39" s="122"/>
      <c r="H39" s="123"/>
      <c r="I39" s="25"/>
      <c r="J39" s="25"/>
      <c r="K39" s="26"/>
      <c r="L39" s="14" t="str">
        <f t="shared" si="12"/>
        <v>-</v>
      </c>
      <c r="M39" s="14" t="str">
        <f t="shared" si="8"/>
        <v>-</v>
      </c>
      <c r="N39" s="6"/>
      <c r="O39" s="3">
        <f t="shared" si="7"/>
        <v>1</v>
      </c>
      <c r="P39" s="3" t="str">
        <f t="shared" si="9"/>
        <v>2023/6/30</v>
      </c>
      <c r="Q39" s="34" t="str">
        <f t="shared" si="10"/>
        <v/>
      </c>
      <c r="R39" s="35" t="str">
        <f t="shared" si="2"/>
        <v/>
      </c>
      <c r="S39" s="35" t="str">
        <f t="shared" si="11"/>
        <v>-</v>
      </c>
      <c r="T39" s="35" t="str">
        <f t="shared" si="3"/>
        <v/>
      </c>
      <c r="U39" s="24">
        <f t="shared" si="4"/>
        <v>0</v>
      </c>
      <c r="V39" s="36" t="str">
        <f t="shared" si="5"/>
        <v>0</v>
      </c>
    </row>
    <row r="40" spans="1:22" s="3" customFormat="1" ht="21" customHeight="1" thickBot="1">
      <c r="A40" s="21">
        <v>31</v>
      </c>
      <c r="B40" s="8"/>
      <c r="C40" s="121"/>
      <c r="D40" s="122"/>
      <c r="E40" s="123"/>
      <c r="F40" s="121"/>
      <c r="G40" s="122"/>
      <c r="H40" s="123"/>
      <c r="I40" s="25"/>
      <c r="J40" s="25"/>
      <c r="K40" s="26"/>
      <c r="L40" s="14" t="str">
        <f t="shared" si="12"/>
        <v>-</v>
      </c>
      <c r="M40" s="14" t="str">
        <f t="shared" si="8"/>
        <v>-</v>
      </c>
      <c r="N40" s="6"/>
      <c r="O40" s="3">
        <f>IF(ISERROR(WEEKDAY(P40)),0,IF(OR(WEEKDAY(P40)=1,WEEKDAY(P40)=7),0,1))</f>
        <v>0</v>
      </c>
      <c r="P40" s="3" t="str">
        <f t="shared" si="9"/>
        <v>2023/6/31</v>
      </c>
      <c r="Q40" s="34" t="str">
        <f t="shared" si="10"/>
        <v/>
      </c>
      <c r="R40" s="37" t="str">
        <f t="shared" si="2"/>
        <v/>
      </c>
      <c r="S40" s="35" t="str">
        <f t="shared" si="11"/>
        <v>-</v>
      </c>
      <c r="T40" s="37" t="str">
        <f t="shared" si="3"/>
        <v/>
      </c>
      <c r="U40" s="38">
        <f t="shared" si="4"/>
        <v>0</v>
      </c>
      <c r="V40" s="39" t="str">
        <f t="shared" si="5"/>
        <v>0</v>
      </c>
    </row>
    <row r="41" spans="1:22" s="3" customFormat="1" ht="21" customHeight="1" thickBot="1">
      <c r="A41" s="134" t="s">
        <v>9</v>
      </c>
      <c r="B41" s="135"/>
      <c r="C41" s="135"/>
      <c r="D41" s="135"/>
      <c r="E41" s="135"/>
      <c r="F41" s="135"/>
      <c r="G41" s="135"/>
      <c r="H41" s="135"/>
      <c r="I41" s="135"/>
      <c r="J41" s="136"/>
      <c r="K41" s="13">
        <f>SUM(K10:K40)</f>
        <v>0</v>
      </c>
      <c r="L41" s="15">
        <f>SUM(L10:L40)</f>
        <v>0</v>
      </c>
      <c r="M41" s="16">
        <f>SUM(M10:M40)</f>
        <v>0</v>
      </c>
      <c r="N41" s="28"/>
      <c r="Q41" s="40">
        <f t="shared" ref="Q41:V41" si="14">SUM(Q10:Q40)</f>
        <v>0</v>
      </c>
      <c r="R41" s="41">
        <f t="shared" si="14"/>
        <v>0</v>
      </c>
      <c r="S41" s="41">
        <f t="shared" si="14"/>
        <v>0</v>
      </c>
      <c r="T41" s="41">
        <f t="shared" si="14"/>
        <v>0</v>
      </c>
      <c r="U41" s="42">
        <f t="shared" si="14"/>
        <v>0</v>
      </c>
      <c r="V41" s="43">
        <f t="shared" si="14"/>
        <v>0</v>
      </c>
    </row>
    <row r="42" spans="1:22" s="3" customFormat="1" ht="22.5" customHeight="1">
      <c r="J42" s="3" t="s">
        <v>30</v>
      </c>
      <c r="K42" s="24">
        <f>U41</f>
        <v>0</v>
      </c>
      <c r="L42" s="24">
        <f>V41</f>
        <v>0</v>
      </c>
      <c r="M42" s="24">
        <f>K42+L42</f>
        <v>0</v>
      </c>
    </row>
    <row r="43" spans="1:22" s="3" customFormat="1" ht="22.5" customHeight="1">
      <c r="P43" s="6" t="s">
        <v>45</v>
      </c>
      <c r="Q43" s="6" t="s">
        <v>46</v>
      </c>
      <c r="R43" s="6" t="s">
        <v>47</v>
      </c>
      <c r="S43" s="6" t="s">
        <v>48</v>
      </c>
      <c r="T43" s="6" t="s">
        <v>49</v>
      </c>
    </row>
    <row r="44" spans="1:22" s="3" customFormat="1" ht="22.5" customHeight="1">
      <c r="P44" s="6"/>
      <c r="Q44" s="59">
        <f>Q41</f>
        <v>0</v>
      </c>
      <c r="R44" s="59">
        <f t="shared" ref="R44:T44" si="15">R41</f>
        <v>0</v>
      </c>
      <c r="S44" s="59">
        <f t="shared" si="15"/>
        <v>0</v>
      </c>
      <c r="T44" s="59">
        <f t="shared" si="15"/>
        <v>0</v>
      </c>
    </row>
    <row r="45" spans="1:22" s="3" customFormat="1" ht="22.5" customHeight="1"/>
    <row r="46" spans="1:22" s="3" customFormat="1" ht="22.5" customHeight="1"/>
    <row r="47" spans="1:22" s="3" customFormat="1" ht="22.5" customHeight="1"/>
    <row r="48" spans="1:22" s="3" customFormat="1" ht="22.5" customHeight="1"/>
    <row r="49" s="3" customFormat="1" ht="22.5" customHeight="1"/>
    <row r="50" s="3" customFormat="1" ht="22.5" customHeight="1"/>
    <row r="51" s="3" customFormat="1" ht="22.5" customHeight="1"/>
    <row r="52" s="3" customFormat="1" ht="22.5" customHeight="1"/>
    <row r="53" s="3" customFormat="1" ht="22.5" customHeight="1"/>
    <row r="54" s="3" customFormat="1" ht="22.5" customHeight="1"/>
    <row r="55" s="3" customFormat="1" ht="22.5" customHeight="1"/>
    <row r="56" s="3" customFormat="1" ht="22.5" customHeight="1"/>
    <row r="57" s="3" customFormat="1" ht="22.5" customHeight="1"/>
    <row r="58" s="3" customFormat="1" ht="22.5" customHeight="1"/>
    <row r="59" s="3" customFormat="1" ht="22.5" customHeight="1"/>
    <row r="60" s="3" customFormat="1" ht="22.5" customHeight="1"/>
    <row r="61" s="3" customFormat="1" ht="22.5" customHeight="1"/>
    <row r="62" s="3" customFormat="1" ht="22.5" customHeight="1"/>
    <row r="63" s="3" customFormat="1" ht="22.5" customHeight="1"/>
    <row r="64" s="3" customFormat="1" ht="22.5" customHeight="1"/>
    <row r="65" s="3" customFormat="1" ht="22.5" customHeight="1"/>
    <row r="66" s="3" customFormat="1" ht="22.5" customHeight="1"/>
    <row r="67" s="3" customFormat="1" ht="22.5" customHeight="1"/>
    <row r="68" s="3" customFormat="1" ht="22.5" customHeight="1"/>
    <row r="69" s="3" customFormat="1" ht="22.5" customHeight="1"/>
    <row r="70" s="3" customFormat="1" ht="22.5" customHeight="1"/>
    <row r="71" s="3" customFormat="1" ht="22.5" customHeight="1"/>
    <row r="72" s="3" customFormat="1" ht="22.5" customHeight="1"/>
    <row r="73" s="3" customFormat="1" ht="22.5" customHeight="1"/>
    <row r="74" s="3" customFormat="1" ht="22.5" customHeight="1"/>
    <row r="75" s="3" customFormat="1" ht="22.5" customHeight="1"/>
    <row r="76" s="3" customFormat="1" ht="22.5" customHeight="1"/>
    <row r="77" s="3" customFormat="1" ht="22.5" customHeight="1"/>
    <row r="78" s="3" customFormat="1" ht="22.5" customHeight="1"/>
    <row r="79" s="3" customFormat="1" ht="22.5" customHeight="1"/>
    <row r="80" s="3" customFormat="1" ht="22.5" customHeight="1"/>
    <row r="81" s="3" customFormat="1" ht="22.5" customHeight="1"/>
    <row r="82" s="3" customFormat="1" ht="22.5" customHeight="1"/>
    <row r="83" s="3" customFormat="1" ht="22.5" customHeight="1"/>
    <row r="84" s="3" customFormat="1" ht="22.5" customHeight="1"/>
    <row r="85" s="3" customFormat="1" ht="22.5" customHeight="1"/>
    <row r="86" s="3" customFormat="1" ht="22.5" customHeight="1"/>
    <row r="87" s="3" customFormat="1" ht="22.5" customHeight="1"/>
    <row r="88" s="3" customFormat="1" ht="22.5" customHeight="1"/>
    <row r="89" s="3" customFormat="1" ht="22.5" customHeight="1"/>
    <row r="90" s="3" customFormat="1" ht="22.5" customHeight="1"/>
    <row r="91" s="3" customFormat="1" ht="22.5" customHeight="1"/>
  </sheetData>
  <mergeCells count="81">
    <mergeCell ref="F1:I1"/>
    <mergeCell ref="F15:H15"/>
    <mergeCell ref="C16:E16"/>
    <mergeCell ref="F16:H16"/>
    <mergeCell ref="C7:E8"/>
    <mergeCell ref="F7:H8"/>
    <mergeCell ref="A41:J41"/>
    <mergeCell ref="C10:E10"/>
    <mergeCell ref="F10:H10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C21:E21"/>
    <mergeCell ref="F21:H21"/>
    <mergeCell ref="C22:E22"/>
    <mergeCell ref="F22:H22"/>
    <mergeCell ref="J1:K1"/>
    <mergeCell ref="F17:H17"/>
    <mergeCell ref="C18:E18"/>
    <mergeCell ref="F18:H18"/>
    <mergeCell ref="J7:J8"/>
    <mergeCell ref="K7:M7"/>
    <mergeCell ref="G2:N2"/>
    <mergeCell ref="G3:N3"/>
    <mergeCell ref="G4:N4"/>
    <mergeCell ref="G5:N5"/>
    <mergeCell ref="G6:N6"/>
    <mergeCell ref="N7:N8"/>
    <mergeCell ref="C17:E17"/>
    <mergeCell ref="I7:I8"/>
    <mergeCell ref="L1:N1"/>
    <mergeCell ref="A1:E1"/>
    <mergeCell ref="A9:B9"/>
    <mergeCell ref="C19:E19"/>
    <mergeCell ref="F19:H19"/>
    <mergeCell ref="C20:E20"/>
    <mergeCell ref="F20:H20"/>
    <mergeCell ref="C23:E23"/>
    <mergeCell ref="F23:H23"/>
    <mergeCell ref="C24:E24"/>
    <mergeCell ref="F24:H24"/>
    <mergeCell ref="C25:E25"/>
    <mergeCell ref="F25:H25"/>
    <mergeCell ref="C26:E26"/>
    <mergeCell ref="F26:H26"/>
    <mergeCell ref="C27:E27"/>
    <mergeCell ref="F27:H27"/>
    <mergeCell ref="C28:E28"/>
    <mergeCell ref="F28:H28"/>
    <mergeCell ref="F29:H29"/>
    <mergeCell ref="C30:E30"/>
    <mergeCell ref="F30:H30"/>
    <mergeCell ref="F36:H36"/>
    <mergeCell ref="C31:E31"/>
    <mergeCell ref="F31:H31"/>
    <mergeCell ref="C32:E32"/>
    <mergeCell ref="F32:H32"/>
    <mergeCell ref="C33:E33"/>
    <mergeCell ref="F33:H33"/>
    <mergeCell ref="C40:E40"/>
    <mergeCell ref="F40:H40"/>
    <mergeCell ref="C9:E9"/>
    <mergeCell ref="F9:H9"/>
    <mergeCell ref="C37:E37"/>
    <mergeCell ref="F37:H37"/>
    <mergeCell ref="C38:E38"/>
    <mergeCell ref="F38:H38"/>
    <mergeCell ref="C39:E39"/>
    <mergeCell ref="F39:H39"/>
    <mergeCell ref="C34:E34"/>
    <mergeCell ref="F34:H34"/>
    <mergeCell ref="C35:E35"/>
    <mergeCell ref="F35:H35"/>
    <mergeCell ref="C36:E36"/>
    <mergeCell ref="C29:E29"/>
  </mergeCells>
  <phoneticPr fontId="2"/>
  <printOptions horizontalCentered="1"/>
  <pageMargins left="0.31496062992125984" right="0.31496062992125984" top="0.55118110236220474" bottom="0.15748031496062992" header="0.31496062992125984" footer="0.31496062992125984"/>
  <pageSetup paperSize="9" scale="86" orientation="portrait" blackAndWhite="1" r:id="rId1"/>
  <headerFooter>
    <oddHeader>&amp;L【別紙①】&amp;C&amp;14県本部青年部・女性部　時間外勤務実態点検シート（自動計算用）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手書き用</vt:lpstr>
      <vt:lpstr>自動計算用</vt:lpstr>
      <vt:lpstr>記入例!Print_Area</vt:lpstr>
      <vt:lpstr>自動計算用!Print_Area</vt:lpstr>
      <vt:lpstr>手書き用!Print_Area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2019-04-26T01:27:41Z</dcterms:created>
  <dcterms:modified xsi:type="dcterms:W3CDTF">2023-05-21T02:41:49Z</dcterms:modified>
</cp:coreProperties>
</file>