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4E5D4B7A-D8C4-4EA8-8A15-AE8B3B2B9DD3}" xr6:coauthVersionLast="47" xr6:coauthVersionMax="47" xr10:uidLastSave="{00000000-0000-0000-0000-000000000000}"/>
  <bookViews>
    <workbookView xWindow="-108" yWindow="-108" windowWidth="23256" windowHeight="12456" xr2:uid="{00000000-000D-0000-FFFF-FFFF00000000}"/>
  </bookViews>
  <sheets>
    <sheet name="賃金モデル表" sheetId="21" r:id="rId1"/>
    <sheet name="【大卒】記入例" sheetId="22" r:id="rId2"/>
    <sheet name="【高卒】記入例" sheetId="2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23" l="1"/>
  <c r="I48" i="23"/>
  <c r="F49" i="22"/>
  <c r="I44" i="22"/>
  <c r="F51" i="23" l="1"/>
  <c r="G51" i="23" s="1"/>
  <c r="F47" i="22"/>
  <c r="G47" i="22" s="1"/>
  <c r="H48" i="23" l="1"/>
  <c r="I51" i="23" s="1"/>
  <c r="H44" i="22"/>
  <c r="I47"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tc={F91F72CF-A1EB-42DE-A379-51E8D034ADDE}</author>
  </authors>
  <commentList>
    <comment ref="F4" authorId="0" shapeId="0" xr:uid="{F91F72CF-A1EB-42DE-A379-51E8D034ADD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単組での一時金支給月数をご記入ください</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82526239-F171-4009-B7AD-358F3EB931F7}">
      <text>
        <r>
          <rPr>
            <sz val="9"/>
            <color indexed="81"/>
            <rFont val="ＭＳ Ｐゴシック"/>
            <family val="3"/>
            <charset val="128"/>
          </rPr>
          <t xml:space="preserve">一時金が4.3か月ではない単組は数式を修正してください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D2EFE5BA-45F8-4C12-AB0C-E1BC9693918A}">
      <text>
        <r>
          <rPr>
            <sz val="9"/>
            <color indexed="81"/>
            <rFont val="ＭＳ Ｐゴシック"/>
            <family val="3"/>
            <charset val="128"/>
          </rPr>
          <t xml:space="preserve">一時金が4.3か月ではない単組は数式を修正してください
</t>
        </r>
      </text>
    </comment>
    <comment ref="D5" authorId="0" shapeId="0" xr:uid="{3690BC92-768E-46D6-9F02-ADC9A7AFEB75}">
      <text>
        <r>
          <rPr>
            <sz val="9"/>
            <color indexed="81"/>
            <rFont val="ＭＳ Ｐゴシック"/>
            <family val="3"/>
            <charset val="128"/>
          </rPr>
          <t>１級25号俸の場合
「1-25」と記載</t>
        </r>
      </text>
    </comment>
  </commentList>
</comments>
</file>

<file path=xl/sharedStrings.xml><?xml version="1.0" encoding="utf-8"?>
<sst xmlns="http://schemas.openxmlformats.org/spreadsheetml/2006/main" count="166" uniqueCount="102">
  <si>
    <t>年齢</t>
    <rPh sb="0" eb="2">
      <t>ネンレイ</t>
    </rPh>
    <phoneticPr fontId="1"/>
  </si>
  <si>
    <t>入庁
年数</t>
    <rPh sb="0" eb="2">
      <t>ニュウチョウ</t>
    </rPh>
    <rPh sb="3" eb="5">
      <t>ネンスウ</t>
    </rPh>
    <phoneticPr fontId="1"/>
  </si>
  <si>
    <t>加算号給</t>
    <rPh sb="0" eb="2">
      <t>カサン</t>
    </rPh>
    <rPh sb="2" eb="4">
      <t>ゴウキュウ</t>
    </rPh>
    <phoneticPr fontId="1"/>
  </si>
  <si>
    <t>等級
号給</t>
    <rPh sb="0" eb="2">
      <t>トウキュウ</t>
    </rPh>
    <rPh sb="3" eb="5">
      <t>ゴウキュウ</t>
    </rPh>
    <phoneticPr fontId="1"/>
  </si>
  <si>
    <t>級</t>
    <rPh sb="0" eb="1">
      <t>キュウ</t>
    </rPh>
    <phoneticPr fontId="2"/>
  </si>
  <si>
    <t>退職手当</t>
    <rPh sb="0" eb="2">
      <t>タイショク</t>
    </rPh>
    <rPh sb="2" eb="4">
      <t>テアテ</t>
    </rPh>
    <phoneticPr fontId="1"/>
  </si>
  <si>
    <t>生涯賃金</t>
    <rPh sb="0" eb="2">
      <t>ショウガイ</t>
    </rPh>
    <rPh sb="2" eb="4">
      <t>チンギン</t>
    </rPh>
    <phoneticPr fontId="1"/>
  </si>
  <si>
    <t>小計</t>
    <rPh sb="0" eb="2">
      <t>ショウケイ</t>
    </rPh>
    <phoneticPr fontId="1"/>
  </si>
  <si>
    <t>加算号給計</t>
    <rPh sb="0" eb="2">
      <t>カサン</t>
    </rPh>
    <rPh sb="2" eb="4">
      <t>ゴウキュウ</t>
    </rPh>
    <rPh sb="4" eb="5">
      <t>ケイ</t>
    </rPh>
    <phoneticPr fontId="1"/>
  </si>
  <si>
    <t>最終到達級</t>
    <rPh sb="0" eb="2">
      <t>サイシュウ</t>
    </rPh>
    <rPh sb="2" eb="4">
      <t>トウタツ</t>
    </rPh>
    <rPh sb="4" eb="5">
      <t>キュウ</t>
    </rPh>
    <phoneticPr fontId="1"/>
  </si>
  <si>
    <t>支給率</t>
    <rPh sb="0" eb="3">
      <t>シキュウリツ</t>
    </rPh>
    <phoneticPr fontId="1"/>
  </si>
  <si>
    <t>【表】退職手当調整額</t>
    <rPh sb="1" eb="2">
      <t>ヒョウ</t>
    </rPh>
    <rPh sb="3" eb="5">
      <t>タイショク</t>
    </rPh>
    <rPh sb="5" eb="7">
      <t>テアテ</t>
    </rPh>
    <rPh sb="7" eb="9">
      <t>チョウセイ</t>
    </rPh>
    <rPh sb="9" eb="10">
      <t>ガク</t>
    </rPh>
    <phoneticPr fontId="1"/>
  </si>
  <si>
    <t>月額</t>
    <rPh sb="0" eb="1">
      <t>ゲツ</t>
    </rPh>
    <rPh sb="1" eb="2">
      <t>ガク</t>
    </rPh>
    <phoneticPr fontId="2"/>
  </si>
  <si>
    <t>①
給料月額</t>
    <rPh sb="2" eb="4">
      <t>キュウリョウ</t>
    </rPh>
    <rPh sb="4" eb="6">
      <t>ゲツガク</t>
    </rPh>
    <phoneticPr fontId="1"/>
  </si>
  <si>
    <t>②
傾斜配分</t>
    <rPh sb="2" eb="4">
      <t>ケイシャ</t>
    </rPh>
    <rPh sb="4" eb="6">
      <t>ハイブン</t>
    </rPh>
    <phoneticPr fontId="1"/>
  </si>
  <si>
    <t>年収
（①×12ヶ月+③）</t>
    <rPh sb="0" eb="2">
      <t>ネンシュウ</t>
    </rPh>
    <rPh sb="9" eb="10">
      <t>ゲツ</t>
    </rPh>
    <phoneticPr fontId="1"/>
  </si>
  <si>
    <t>④年収計</t>
    <rPh sb="1" eb="3">
      <t>ネンシュウ</t>
    </rPh>
    <rPh sb="3" eb="4">
      <t>ケイ</t>
    </rPh>
    <phoneticPr fontId="1"/>
  </si>
  <si>
    <t>⑥該当調整額×60月</t>
    <rPh sb="1" eb="3">
      <t>ガイトウ</t>
    </rPh>
    <rPh sb="3" eb="5">
      <t>チョウセイ</t>
    </rPh>
    <rPh sb="5" eb="6">
      <t>ガク</t>
    </rPh>
    <rPh sb="9" eb="10">
      <t>ツキ</t>
    </rPh>
    <phoneticPr fontId="1"/>
  </si>
  <si>
    <t>⑤+⑥</t>
    <phoneticPr fontId="1"/>
  </si>
  <si>
    <t>④+⑤+⑥</t>
    <phoneticPr fontId="1"/>
  </si>
  <si>
    <r>
      <t xml:space="preserve">調整額
</t>
    </r>
    <r>
      <rPr>
        <sz val="10"/>
        <color theme="1"/>
        <rFont val="ＭＳ Ｐゴシック"/>
        <family val="3"/>
        <charset val="128"/>
        <scheme val="minor"/>
      </rPr>
      <t>（右表参照）</t>
    </r>
    <rPh sb="0" eb="2">
      <t>チョウセイ</t>
    </rPh>
    <rPh sb="2" eb="3">
      <t>ガク</t>
    </rPh>
    <rPh sb="5" eb="6">
      <t>ミギ</t>
    </rPh>
    <rPh sb="6" eb="7">
      <t>ヒョウ</t>
    </rPh>
    <rPh sb="7" eb="9">
      <t>サンショウ</t>
    </rPh>
    <phoneticPr fontId="1"/>
  </si>
  <si>
    <t>⑤47.709×最終給料月額</t>
    <rPh sb="8" eb="10">
      <t>サイシュウ</t>
    </rPh>
    <rPh sb="10" eb="12">
      <t>キュウリョウ</t>
    </rPh>
    <phoneticPr fontId="1"/>
  </si>
  <si>
    <t>県本部 　　　　　　　　　　　単組　　　　　　　　　　　　　　　　　名前　　　                          NO.　　　　　　　　</t>
    <rPh sb="0" eb="3">
      <t>ケンホンブ</t>
    </rPh>
    <rPh sb="15" eb="17">
      <t>タンソ</t>
    </rPh>
    <rPh sb="34" eb="36">
      <t>ナマエ</t>
    </rPh>
    <phoneticPr fontId="1"/>
  </si>
  <si>
    <t>③
一時金
（①×②×4.40月）</t>
    <rPh sb="2" eb="5">
      <t>イチジキン</t>
    </rPh>
    <rPh sb="15" eb="16">
      <t>ツキ</t>
    </rPh>
    <phoneticPr fontId="1"/>
  </si>
  <si>
    <t>③
一時金
（①×②×4.30月）</t>
    <rPh sb="2" eb="5">
      <t>イチジキン</t>
    </rPh>
    <rPh sb="15" eb="16">
      <t>ツキ</t>
    </rPh>
    <phoneticPr fontId="1"/>
  </si>
  <si>
    <t>1-29</t>
  </si>
  <si>
    <t>6月一時金は2.15*0.3月</t>
    <rPh sb="14" eb="15">
      <t>ツキ</t>
    </rPh>
    <phoneticPr fontId="1"/>
  </si>
  <si>
    <t>1-32</t>
  </si>
  <si>
    <t>1-36</t>
  </si>
  <si>
    <t>1-40</t>
    <phoneticPr fontId="1"/>
  </si>
  <si>
    <t>2-14</t>
  </si>
  <si>
    <t>2級昇格</t>
    <rPh sb="1" eb="2">
      <t>キュウ</t>
    </rPh>
    <rPh sb="2" eb="4">
      <t>ショウカク</t>
    </rPh>
    <phoneticPr fontId="1"/>
  </si>
  <si>
    <t>2-18</t>
  </si>
  <si>
    <t>2-22</t>
  </si>
  <si>
    <t>2-26</t>
  </si>
  <si>
    <t>2-30</t>
  </si>
  <si>
    <t>3-18</t>
    <phoneticPr fontId="1"/>
  </si>
  <si>
    <t>3-26</t>
  </si>
  <si>
    <t>係長級昇任</t>
    <rPh sb="0" eb="3">
      <t>カカリチョウキュウ</t>
    </rPh>
    <rPh sb="3" eb="5">
      <t>ショウニン</t>
    </rPh>
    <phoneticPr fontId="1"/>
  </si>
  <si>
    <t>3-30</t>
  </si>
  <si>
    <t>3-34</t>
  </si>
  <si>
    <t>3-38</t>
  </si>
  <si>
    <t>4-26</t>
    <phoneticPr fontId="1"/>
  </si>
  <si>
    <t>4-30</t>
    <phoneticPr fontId="1"/>
  </si>
  <si>
    <t>4-34</t>
    <phoneticPr fontId="1"/>
  </si>
  <si>
    <t>4-38</t>
  </si>
  <si>
    <t>4-42</t>
    <phoneticPr fontId="1"/>
  </si>
  <si>
    <t>4-48</t>
    <phoneticPr fontId="1"/>
  </si>
  <si>
    <t>主査任用</t>
    <rPh sb="0" eb="2">
      <t>シュサ</t>
    </rPh>
    <rPh sb="2" eb="4">
      <t>ニンヨウ</t>
    </rPh>
    <phoneticPr fontId="1"/>
  </si>
  <si>
    <t>4-52</t>
    <phoneticPr fontId="1"/>
  </si>
  <si>
    <t>4-56</t>
    <phoneticPr fontId="1"/>
  </si>
  <si>
    <t>4-62</t>
  </si>
  <si>
    <t>係長任用</t>
    <rPh sb="0" eb="2">
      <t>カカリチョウ</t>
    </rPh>
    <rPh sb="2" eb="4">
      <t>ニンヨウ</t>
    </rPh>
    <phoneticPr fontId="1"/>
  </si>
  <si>
    <t>4-66</t>
  </si>
  <si>
    <t>5-62</t>
    <phoneticPr fontId="1"/>
  </si>
  <si>
    <t>5-68</t>
    <phoneticPr fontId="1"/>
  </si>
  <si>
    <t>補佐級昇任</t>
    <rPh sb="0" eb="2">
      <t>ホサ</t>
    </rPh>
    <rPh sb="2" eb="3">
      <t>キュウ</t>
    </rPh>
    <rPh sb="3" eb="5">
      <t>ショウニン</t>
    </rPh>
    <phoneticPr fontId="1"/>
  </si>
  <si>
    <t>5-72</t>
    <phoneticPr fontId="1"/>
  </si>
  <si>
    <t>5-76</t>
    <phoneticPr fontId="1"/>
  </si>
  <si>
    <t>6-51</t>
    <phoneticPr fontId="1"/>
  </si>
  <si>
    <t>6-55</t>
    <phoneticPr fontId="1"/>
  </si>
  <si>
    <t>6-59</t>
    <phoneticPr fontId="1"/>
  </si>
  <si>
    <t>6-63</t>
    <phoneticPr fontId="1"/>
  </si>
  <si>
    <t>6-67</t>
    <phoneticPr fontId="1"/>
  </si>
  <si>
    <t>6-71</t>
    <phoneticPr fontId="1"/>
  </si>
  <si>
    <t>昇給停止</t>
    <rPh sb="0" eb="2">
      <t>ショウキュウ</t>
    </rPh>
    <rPh sb="2" eb="4">
      <t>テイシ</t>
    </rPh>
    <phoneticPr fontId="1"/>
  </si>
  <si>
    <t>県本部 　　　　　　　　　単組　　　　　　　　　　名前　　　　　　　　              NO.　　　　　　　　　　　</t>
    <rPh sb="0" eb="3">
      <t>ケンホンブ</t>
    </rPh>
    <rPh sb="13" eb="15">
      <t>タンソ</t>
    </rPh>
    <rPh sb="25" eb="27">
      <t>ナマエ</t>
    </rPh>
    <phoneticPr fontId="1"/>
  </si>
  <si>
    <t>1-9</t>
    <phoneticPr fontId="1"/>
  </si>
  <si>
    <t>※6月一時金は2.15*0.3月</t>
    <phoneticPr fontId="1"/>
  </si>
  <si>
    <t>1-12</t>
    <phoneticPr fontId="1"/>
  </si>
  <si>
    <t>1-16</t>
    <phoneticPr fontId="1"/>
  </si>
  <si>
    <t>1-20</t>
    <phoneticPr fontId="1"/>
  </si>
  <si>
    <t>1-24</t>
    <phoneticPr fontId="1"/>
  </si>
  <si>
    <t>1-28</t>
    <phoneticPr fontId="1"/>
  </si>
  <si>
    <t>1-32</t>
    <phoneticPr fontId="1"/>
  </si>
  <si>
    <t>1-36</t>
    <phoneticPr fontId="1"/>
  </si>
  <si>
    <t>2-8</t>
    <phoneticPr fontId="1"/>
  </si>
  <si>
    <t>2-14</t>
    <phoneticPr fontId="1"/>
  </si>
  <si>
    <t>2-30</t>
    <phoneticPr fontId="1"/>
  </si>
  <si>
    <t>3-26</t>
    <phoneticPr fontId="1"/>
  </si>
  <si>
    <t>3-30</t>
    <phoneticPr fontId="1"/>
  </si>
  <si>
    <t>3-34</t>
    <phoneticPr fontId="1"/>
  </si>
  <si>
    <t>3-38</t>
    <phoneticPr fontId="1"/>
  </si>
  <si>
    <t>4-42</t>
  </si>
  <si>
    <t>4-46</t>
  </si>
  <si>
    <t>4-50</t>
  </si>
  <si>
    <t>4-54</t>
  </si>
  <si>
    <t>4-58</t>
  </si>
  <si>
    <t>4-64</t>
    <phoneticPr fontId="1"/>
  </si>
  <si>
    <t>4-68</t>
    <phoneticPr fontId="1"/>
  </si>
  <si>
    <t>4-70</t>
    <phoneticPr fontId="1"/>
  </si>
  <si>
    <t>4-74</t>
    <phoneticPr fontId="1"/>
  </si>
  <si>
    <t>4-78</t>
    <phoneticPr fontId="1"/>
  </si>
  <si>
    <t>4-84</t>
    <phoneticPr fontId="1"/>
  </si>
  <si>
    <t>4-88</t>
    <phoneticPr fontId="1"/>
  </si>
  <si>
    <t>4-92</t>
    <phoneticPr fontId="1"/>
  </si>
  <si>
    <t>4-93</t>
    <phoneticPr fontId="1"/>
  </si>
  <si>
    <t>最高号級</t>
    <rPh sb="0" eb="2">
      <t>サイコウ</t>
    </rPh>
    <rPh sb="2" eb="3">
      <t>ゴウ</t>
    </rPh>
    <rPh sb="3" eb="4">
      <t>キュウ</t>
    </rPh>
    <phoneticPr fontId="1"/>
  </si>
  <si>
    <t>5-75</t>
    <phoneticPr fontId="1"/>
  </si>
  <si>
    <t>補佐級昇任
昇給停止</t>
    <rPh sb="6" eb="8">
      <t>ショウキュウ</t>
    </rPh>
    <rPh sb="8" eb="10">
      <t>テイシ</t>
    </rPh>
    <phoneticPr fontId="1"/>
  </si>
  <si>
    <t>6-52</t>
    <phoneticPr fontId="1"/>
  </si>
  <si>
    <t>県本部 　　　　　　　　　単組　　　　　　　　　　　　名前　　　　　　　　              NO.　　　　　　　　　　　</t>
    <rPh sb="0" eb="3">
      <t>ケンホンブ</t>
    </rPh>
    <rPh sb="13" eb="15">
      <t>タンソ</t>
    </rPh>
    <rPh sb="27" eb="29">
      <t>ナマエ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</si>
</sst>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Red]\(0.00\)"/>
    <numFmt numFmtId="178" formatCode="0_);[Red]\(0\)"/>
    <numFmt numFmtId="179" formatCode="\+#,##0"/>
    <numFmt numFmtId="180" formatCode="#,##0_);[Red]\(#,##0\)"/>
  </numFmts>
  <fonts count="12" x14ac:knownFonts="1">
    <font>
      <sz val="11"/>
      <color theme="1"/>
      <name val="ＭＳ Ｐゴシック"/>
      <family val="2"/>
      <scheme val="minor"/>
    </font>
    <font>
      <sz val="6"/>
      <name val="ＭＳ Ｐゴシック"/>
      <family val="3"/>
      <charset val="128"/>
      <scheme val="minor"/>
    </font>
    <font>
      <sz val="6"/>
      <name val="ＭＳ Ｐ明朝"/>
      <family val="1"/>
      <charset val="128"/>
    </font>
    <font>
      <b/>
      <sz val="12"/>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u/>
      <sz val="11"/>
      <color theme="1"/>
      <name val="ＭＳ Ｐゴシック"/>
      <family val="3"/>
      <charset val="128"/>
      <scheme val="minor"/>
    </font>
    <font>
      <sz val="10"/>
      <color theme="1"/>
      <name val="ＭＳ Ｐゴシック"/>
      <family val="2"/>
      <scheme val="minor"/>
    </font>
    <font>
      <sz val="9"/>
      <color theme="1"/>
      <name val="ＭＳ Ｐゴシック"/>
      <family val="2"/>
      <scheme val="minor"/>
    </font>
    <font>
      <sz val="9"/>
      <color indexed="81"/>
      <name val="ＭＳ Ｐゴシック"/>
      <family val="3"/>
      <charset val="128"/>
    </font>
    <font>
      <sz val="8"/>
      <color theme="1"/>
      <name val="ＭＳ Ｐゴシック"/>
      <family val="2"/>
      <scheme val="minor"/>
    </font>
    <font>
      <sz val="8"/>
      <color theme="1"/>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double">
        <color indexed="64"/>
      </top>
      <bottom/>
      <diagonal/>
    </border>
    <border>
      <left/>
      <right/>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style="dashed">
        <color indexed="64"/>
      </top>
      <bottom style="double">
        <color indexed="64"/>
      </bottom>
      <diagonal/>
    </border>
    <border>
      <left/>
      <right style="thin">
        <color indexed="64"/>
      </right>
      <top style="double">
        <color indexed="64"/>
      </top>
      <bottom/>
      <diagonal/>
    </border>
    <border>
      <left/>
      <right style="thin">
        <color indexed="64"/>
      </right>
      <top style="dashed">
        <color indexed="64"/>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style="double">
        <color indexed="64"/>
      </bottom>
      <diagonal/>
    </border>
    <border>
      <left style="dashed">
        <color indexed="64"/>
      </left>
      <right style="dashed">
        <color indexed="64"/>
      </right>
      <top style="double">
        <color indexed="64"/>
      </top>
      <bottom/>
      <diagonal/>
    </border>
    <border>
      <left style="dashed">
        <color indexed="64"/>
      </left>
      <right style="dashed">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ashed">
        <color indexed="64"/>
      </right>
      <top style="medium">
        <color indexed="64"/>
      </top>
      <bottom/>
      <diagonal/>
    </border>
    <border>
      <left/>
      <right style="dashed">
        <color indexed="64"/>
      </right>
      <top/>
      <bottom style="double">
        <color indexed="64"/>
      </bottom>
      <diagonal/>
    </border>
    <border>
      <left/>
      <right style="dashed">
        <color indexed="64"/>
      </right>
      <top style="double">
        <color indexed="64"/>
      </top>
      <bottom/>
      <diagonal/>
    </border>
    <border>
      <left/>
      <right style="dashed">
        <color indexed="64"/>
      </right>
      <top/>
      <bottom style="medium">
        <color indexed="64"/>
      </bottom>
      <diagonal/>
    </border>
    <border>
      <left style="medium">
        <color indexed="64"/>
      </left>
      <right/>
      <top/>
      <bottom/>
      <diagonal/>
    </border>
    <border>
      <left style="thin">
        <color indexed="64"/>
      </left>
      <right/>
      <top style="thin">
        <color indexed="64"/>
      </top>
      <bottom/>
      <diagonal/>
    </border>
  </borders>
  <cellStyleXfs count="1">
    <xf numFmtId="0" fontId="0" fillId="0" borderId="0"/>
  </cellStyleXfs>
  <cellXfs count="101">
    <xf numFmtId="0" fontId="0" fillId="0" borderId="0" xfId="0"/>
    <xf numFmtId="0" fontId="0" fillId="0" borderId="0" xfId="0" applyAlignment="1">
      <alignment vertical="center" wrapText="1"/>
    </xf>
    <xf numFmtId="0" fontId="0" fillId="0" borderId="0" xfId="0" applyAlignment="1">
      <alignment vertical="center"/>
    </xf>
    <xf numFmtId="177" fontId="0" fillId="0" borderId="1" xfId="0" applyNumberFormat="1" applyBorder="1" applyAlignment="1">
      <alignment horizontal="center" vertical="center" wrapText="1"/>
    </xf>
    <xf numFmtId="176" fontId="0" fillId="0" borderId="1" xfId="0" applyNumberFormat="1" applyBorder="1" applyAlignment="1">
      <alignment horizontal="center" vertical="center" wrapText="1"/>
    </xf>
    <xf numFmtId="178"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178" fontId="0" fillId="0" borderId="0" xfId="0" applyNumberFormat="1" applyAlignment="1">
      <alignment horizontal="center" vertical="center" wrapText="1"/>
    </xf>
    <xf numFmtId="177" fontId="0" fillId="0" borderId="0" xfId="0" applyNumberFormat="1" applyAlignment="1">
      <alignment horizontal="center" vertical="center" wrapText="1"/>
    </xf>
    <xf numFmtId="176" fontId="0" fillId="0" borderId="0" xfId="0" applyNumberFormat="1" applyAlignment="1">
      <alignment horizontal="center" vertical="center" wrapText="1"/>
    </xf>
    <xf numFmtId="176" fontId="0" fillId="0" borderId="0" xfId="0" applyNumberFormat="1" applyAlignment="1">
      <alignment vertical="center"/>
    </xf>
    <xf numFmtId="49" fontId="0" fillId="0" borderId="1" xfId="0" applyNumberFormat="1" applyBorder="1" applyAlignment="1">
      <alignment horizontal="center" vertical="center" wrapText="1"/>
    </xf>
    <xf numFmtId="176" fontId="0" fillId="0" borderId="1" xfId="0" applyNumberFormat="1" applyBorder="1" applyAlignment="1">
      <alignment vertical="center" wrapText="1"/>
    </xf>
    <xf numFmtId="176" fontId="0" fillId="0" borderId="0" xfId="0" applyNumberFormat="1" applyAlignment="1">
      <alignment horizontal="center" vertical="center"/>
    </xf>
    <xf numFmtId="176" fontId="0" fillId="0" borderId="0" xfId="0" applyNumberFormat="1" applyAlignment="1">
      <alignment horizontal="center" vertical="center" shrinkToFit="1"/>
    </xf>
    <xf numFmtId="0" fontId="0" fillId="0" borderId="0" xfId="0" applyAlignment="1">
      <alignment vertical="center" shrinkToFit="1"/>
    </xf>
    <xf numFmtId="176" fontId="0" fillId="0" borderId="2" xfId="0" applyNumberFormat="1" applyBorder="1" applyAlignment="1">
      <alignment horizontal="center" vertical="center" wrapText="1"/>
    </xf>
    <xf numFmtId="176" fontId="0" fillId="0" borderId="10" xfId="0" applyNumberFormat="1" applyBorder="1" applyAlignment="1">
      <alignment horizontal="center" vertical="center" shrinkToFit="1"/>
    </xf>
    <xf numFmtId="0" fontId="0" fillId="0" borderId="1" xfId="0" applyBorder="1" applyAlignment="1">
      <alignment horizontal="center" vertical="center" shrinkToFit="1"/>
    </xf>
    <xf numFmtId="176" fontId="0" fillId="0" borderId="1" xfId="0" applyNumberFormat="1" applyBorder="1" applyAlignment="1">
      <alignment vertical="center" shrinkToFit="1"/>
    </xf>
    <xf numFmtId="49" fontId="0" fillId="0" borderId="11" xfId="0" applyNumberFormat="1" applyBorder="1" applyAlignment="1">
      <alignment horizontal="center" vertical="center" shrinkToFit="1"/>
    </xf>
    <xf numFmtId="176" fontId="0" fillId="0" borderId="11" xfId="0" applyNumberFormat="1" applyBorder="1" applyAlignment="1">
      <alignment horizontal="center" vertical="center" shrinkToFit="1"/>
    </xf>
    <xf numFmtId="176" fontId="3" fillId="0" borderId="11" xfId="0" applyNumberFormat="1" applyFont="1" applyBorder="1" applyAlignment="1">
      <alignment horizontal="center" vertical="center" shrinkToFit="1"/>
    </xf>
    <xf numFmtId="176" fontId="0" fillId="0" borderId="15" xfId="0" applyNumberFormat="1" applyBorder="1" applyAlignment="1">
      <alignment horizontal="center" vertical="center" shrinkToFit="1"/>
    </xf>
    <xf numFmtId="0" fontId="0" fillId="0" borderId="14" xfId="0" applyBorder="1" applyAlignment="1">
      <alignment horizontal="center" vertical="center" shrinkToFit="1"/>
    </xf>
    <xf numFmtId="179" fontId="0" fillId="0" borderId="1" xfId="0" applyNumberFormat="1" applyBorder="1" applyAlignment="1">
      <alignment horizontal="center" vertical="center" wrapText="1"/>
    </xf>
    <xf numFmtId="179" fontId="0" fillId="0" borderId="1" xfId="0" applyNumberFormat="1" applyBorder="1" applyAlignment="1">
      <alignment horizontal="center" vertical="center"/>
    </xf>
    <xf numFmtId="176" fontId="0" fillId="0" borderId="18" xfId="0" applyNumberFormat="1" applyBorder="1" applyAlignment="1">
      <alignment horizontal="center" vertical="center" shrinkToFit="1"/>
    </xf>
    <xf numFmtId="176" fontId="0" fillId="0" borderId="24" xfId="0" applyNumberFormat="1" applyBorder="1" applyAlignment="1">
      <alignment horizontal="center" vertical="center" shrinkToFit="1"/>
    </xf>
    <xf numFmtId="176" fontId="0" fillId="0" borderId="25" xfId="0" applyNumberFormat="1" applyBorder="1" applyAlignment="1">
      <alignment horizontal="center" vertical="center" shrinkToFit="1"/>
    </xf>
    <xf numFmtId="176" fontId="0" fillId="0" borderId="26" xfId="0" applyNumberForma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3" borderId="1" xfId="0" applyFill="1" applyBorder="1" applyAlignment="1">
      <alignment horizontal="center" vertical="center" wrapText="1"/>
    </xf>
    <xf numFmtId="178" fontId="0" fillId="3" borderId="1" xfId="0" applyNumberFormat="1" applyFill="1" applyBorder="1" applyAlignment="1">
      <alignment horizontal="center" vertical="center" wrapText="1"/>
    </xf>
    <xf numFmtId="179" fontId="0" fillId="0" borderId="8" xfId="0" applyNumberFormat="1" applyBorder="1" applyAlignment="1">
      <alignment horizontal="center" vertical="center"/>
    </xf>
    <xf numFmtId="180" fontId="0" fillId="0" borderId="1" xfId="0" applyNumberFormat="1" applyBorder="1" applyAlignment="1">
      <alignment horizontal="center" vertical="center" wrapText="1"/>
    </xf>
    <xf numFmtId="0" fontId="0" fillId="0" borderId="0" xfId="0" applyAlignment="1">
      <alignment horizontal="right" vertical="center"/>
    </xf>
    <xf numFmtId="0" fontId="0" fillId="0" borderId="23" xfId="0" applyBorder="1" applyAlignment="1">
      <alignment vertical="center"/>
    </xf>
    <xf numFmtId="0" fontId="7" fillId="0" borderId="0" xfId="0" applyFont="1" applyAlignment="1">
      <alignment vertical="center"/>
    </xf>
    <xf numFmtId="0" fontId="0" fillId="3" borderId="2" xfId="0" applyFill="1" applyBorder="1" applyAlignment="1">
      <alignment horizontal="center" vertical="center" wrapText="1"/>
    </xf>
    <xf numFmtId="178" fontId="0" fillId="3" borderId="2" xfId="0" applyNumberFormat="1" applyFill="1" applyBorder="1" applyAlignment="1">
      <alignment horizontal="center" vertical="center" wrapText="1"/>
    </xf>
    <xf numFmtId="0" fontId="0" fillId="3" borderId="8" xfId="0" applyFill="1" applyBorder="1" applyAlignment="1">
      <alignment horizontal="center" vertical="center" wrapText="1"/>
    </xf>
    <xf numFmtId="0" fontId="7" fillId="0" borderId="0" xfId="0" applyFont="1" applyAlignment="1">
      <alignment vertical="center" wrapText="1"/>
    </xf>
    <xf numFmtId="0" fontId="0" fillId="0" borderId="34" xfId="0" applyBorder="1" applyAlignment="1">
      <alignment horizontal="center" vertical="center" shrinkToFit="1"/>
    </xf>
    <xf numFmtId="49" fontId="0" fillId="4" borderId="35" xfId="0" applyNumberFormat="1" applyFill="1" applyBorder="1" applyAlignment="1">
      <alignment horizontal="center" vertical="center" wrapText="1"/>
    </xf>
    <xf numFmtId="180" fontId="0" fillId="0" borderId="36" xfId="0" applyNumberFormat="1" applyBorder="1" applyAlignment="1">
      <alignment horizontal="center" vertical="center" wrapText="1"/>
    </xf>
    <xf numFmtId="176" fontId="0" fillId="0" borderId="34" xfId="0" applyNumberFormat="1" applyBorder="1" applyAlignment="1">
      <alignment vertical="center" wrapText="1"/>
    </xf>
    <xf numFmtId="49" fontId="0" fillId="4" borderId="37" xfId="0" applyNumberFormat="1" applyFill="1" applyBorder="1" applyAlignment="1">
      <alignment horizontal="center" vertical="center" wrapText="1"/>
    </xf>
    <xf numFmtId="179" fontId="0" fillId="4" borderId="37" xfId="0" applyNumberFormat="1" applyFill="1" applyBorder="1" applyAlignment="1">
      <alignment horizontal="center" vertical="center" wrapText="1"/>
    </xf>
    <xf numFmtId="179" fontId="8" fillId="4" borderId="35" xfId="0" applyNumberFormat="1" applyFont="1" applyFill="1" applyBorder="1" applyAlignment="1">
      <alignment horizontal="left" vertical="center" wrapText="1"/>
    </xf>
    <xf numFmtId="179" fontId="0" fillId="4" borderId="37" xfId="0" applyNumberFormat="1" applyFill="1" applyBorder="1" applyAlignment="1">
      <alignment horizontal="center" vertical="center"/>
    </xf>
    <xf numFmtId="49" fontId="0" fillId="4" borderId="38" xfId="0" applyNumberFormat="1" applyFill="1" applyBorder="1" applyAlignment="1">
      <alignment horizontal="center" vertical="center" wrapText="1"/>
    </xf>
    <xf numFmtId="179" fontId="0" fillId="4" borderId="38" xfId="0" applyNumberFormat="1" applyFill="1" applyBorder="1" applyAlignment="1">
      <alignment horizontal="center" vertical="center"/>
    </xf>
    <xf numFmtId="49" fontId="0" fillId="0" borderId="3" xfId="0" applyNumberFormat="1" applyBorder="1" applyAlignment="1">
      <alignment horizontal="center" vertical="center" shrinkToFit="1"/>
    </xf>
    <xf numFmtId="176" fontId="5" fillId="0" borderId="0" xfId="0" applyNumberFormat="1" applyFont="1" applyAlignment="1">
      <alignment horizontal="center" vertical="center"/>
    </xf>
    <xf numFmtId="176" fontId="5" fillId="0" borderId="0" xfId="0" applyNumberFormat="1" applyFont="1" applyAlignment="1">
      <alignment vertical="center"/>
    </xf>
    <xf numFmtId="0" fontId="0" fillId="4" borderId="30" xfId="0" applyFill="1" applyBorder="1" applyAlignment="1">
      <alignment horizontal="center" vertical="center" shrinkToFit="1"/>
    </xf>
    <xf numFmtId="179" fontId="7" fillId="4" borderId="35" xfId="0" applyNumberFormat="1" applyFont="1" applyFill="1" applyBorder="1" applyAlignment="1">
      <alignment horizontal="center" vertical="center" wrapText="1"/>
    </xf>
    <xf numFmtId="0" fontId="8" fillId="0" borderId="0" xfId="0" applyFont="1" applyAlignment="1">
      <alignment vertical="center" wrapText="1"/>
    </xf>
    <xf numFmtId="176" fontId="0" fillId="0" borderId="44" xfId="0" applyNumberFormat="1" applyBorder="1" applyAlignment="1">
      <alignment horizontal="right" vertical="center" wrapText="1"/>
    </xf>
    <xf numFmtId="0" fontId="0" fillId="0" borderId="0" xfId="0" applyAlignment="1">
      <alignment horizontal="center" vertical="center" shrinkToFit="1"/>
    </xf>
    <xf numFmtId="0" fontId="6" fillId="0" borderId="0" xfId="0" applyFont="1" applyAlignment="1">
      <alignment horizontal="center"/>
    </xf>
    <xf numFmtId="0" fontId="0" fillId="0" borderId="33" xfId="0" applyBorder="1" applyAlignment="1">
      <alignment horizontal="center" vertical="center" textRotation="255" shrinkToFit="1"/>
    </xf>
    <xf numFmtId="0" fontId="0" fillId="0" borderId="31" xfId="0" applyBorder="1" applyAlignment="1">
      <alignment horizontal="center" vertical="center" textRotation="255" shrinkToFit="1"/>
    </xf>
    <xf numFmtId="0" fontId="0" fillId="0" borderId="32" xfId="0" applyBorder="1" applyAlignment="1">
      <alignment horizontal="center" vertical="center" textRotation="255" shrinkToFit="1"/>
    </xf>
    <xf numFmtId="0" fontId="0" fillId="0" borderId="23" xfId="0" applyBorder="1" applyAlignment="1">
      <alignment horizontal="center" vertical="center" shrinkToFit="1"/>
    </xf>
    <xf numFmtId="176" fontId="0" fillId="0" borderId="6" xfId="0" applyNumberFormat="1" applyBorder="1" applyAlignment="1">
      <alignment horizontal="center" vertical="center" shrinkToFit="1"/>
    </xf>
    <xf numFmtId="176" fontId="0" fillId="0" borderId="7" xfId="0" applyNumberFormat="1" applyBorder="1" applyAlignment="1">
      <alignment horizontal="center" vertical="center" shrinkToFit="1"/>
    </xf>
    <xf numFmtId="176" fontId="4" fillId="0" borderId="3" xfId="0" applyNumberFormat="1" applyFont="1" applyBorder="1" applyAlignment="1">
      <alignment horizontal="center" vertical="center" shrinkToFit="1"/>
    </xf>
    <xf numFmtId="176" fontId="4" fillId="0" borderId="5" xfId="0" applyNumberFormat="1" applyFont="1" applyBorder="1" applyAlignment="1">
      <alignment horizontal="center" vertical="center" shrinkToFit="1"/>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176" fontId="0" fillId="2" borderId="27" xfId="0" applyNumberFormat="1" applyFill="1" applyBorder="1" applyAlignment="1">
      <alignment horizontal="center" vertical="center" shrinkToFit="1"/>
    </xf>
    <xf numFmtId="176" fontId="0" fillId="2" borderId="28" xfId="0" applyNumberForma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176" fontId="0" fillId="0" borderId="3" xfId="0" applyNumberFormat="1" applyBorder="1" applyAlignment="1">
      <alignment horizontal="center" vertical="center" shrinkToFit="1"/>
    </xf>
    <xf numFmtId="176" fontId="0" fillId="0" borderId="5" xfId="0" applyNumberFormat="1" applyBorder="1" applyAlignment="1">
      <alignment horizontal="center" vertical="center" shrinkToFit="1"/>
    </xf>
    <xf numFmtId="0" fontId="0" fillId="0" borderId="22" xfId="0" applyBorder="1" applyAlignment="1">
      <alignment horizontal="center" vertical="center" wrapText="1" shrinkToFit="1"/>
    </xf>
    <xf numFmtId="0" fontId="0" fillId="0" borderId="12" xfId="0" applyBorder="1" applyAlignment="1">
      <alignment horizontal="center" vertical="center" shrinkToFit="1"/>
    </xf>
    <xf numFmtId="0" fontId="0" fillId="0" borderId="9" xfId="0" applyBorder="1" applyAlignment="1">
      <alignment horizontal="center" vertical="center" shrinkToFit="1"/>
    </xf>
    <xf numFmtId="0" fontId="0" fillId="0" borderId="13" xfId="0" applyBorder="1" applyAlignment="1">
      <alignment horizontal="center" vertical="center" shrinkToFit="1"/>
    </xf>
    <xf numFmtId="176" fontId="0" fillId="0" borderId="33" xfId="0" applyNumberFormat="1" applyBorder="1" applyAlignment="1">
      <alignment horizontal="center" vertical="center" shrinkToFit="1"/>
    </xf>
    <xf numFmtId="176" fontId="0" fillId="0" borderId="32" xfId="0" applyNumberFormat="1"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3" fillId="0" borderId="33"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0" fillId="0" borderId="41"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42" xfId="0" applyBorder="1" applyAlignment="1">
      <alignment horizontal="center" vertical="center" wrapText="1" shrinkToFit="1"/>
    </xf>
    <xf numFmtId="0" fontId="10" fillId="0" borderId="43" xfId="0" applyFont="1" applyBorder="1" applyAlignment="1">
      <alignment horizontal="left" vertical="center" wrapText="1"/>
    </xf>
    <xf numFmtId="0" fontId="11" fillId="0" borderId="43"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4" dT="2023-05-16T20:53:07.94" personId="{00000000-0000-0000-0000-000000000000}" id="{F91F72CF-A1EB-42DE-A379-51E8D034ADDE}">
    <text>単組での一時金支給月数をご記入ください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5"/>
  <sheetViews>
    <sheetView showGridLines="0" tabSelected="1" view="pageBreakPreview" zoomScaleNormal="100" zoomScaleSheetLayoutView="100" workbookViewId="0">
      <pane ySplit="4" topLeftCell="A5" activePane="bottomLeft" state="frozen"/>
      <selection pane="bottomLeft" activeCell="E63" sqref="E63"/>
    </sheetView>
  </sheetViews>
  <sheetFormatPr defaultColWidth="9" defaultRowHeight="13.2" x14ac:dyDescent="0.2"/>
  <cols>
    <col min="1" max="3" width="5.21875" style="2" bestFit="1" customWidth="1"/>
    <col min="4" max="4" width="11" style="5" bestFit="1" customWidth="1"/>
    <col min="5" max="5" width="22" style="2" bestFit="1" customWidth="1"/>
    <col min="6" max="6" width="16.88671875" style="2" bestFit="1" customWidth="1"/>
    <col min="7" max="7" width="16.109375" style="2" bestFit="1" customWidth="1"/>
    <col min="8" max="8" width="15.6640625" style="2" customWidth="1"/>
    <col min="9" max="10" width="3.6640625" style="2" customWidth="1"/>
    <col min="11" max="16384" width="9" style="2"/>
  </cols>
  <sheetData>
    <row r="1" spans="1:11" ht="6" customHeight="1" x14ac:dyDescent="0.2"/>
    <row r="2" spans="1:11" ht="23.25" customHeight="1" x14ac:dyDescent="0.2">
      <c r="B2" s="64" t="s">
        <v>22</v>
      </c>
      <c r="C2" s="64"/>
      <c r="D2" s="64"/>
      <c r="E2" s="64"/>
      <c r="F2" s="64"/>
      <c r="G2" s="64"/>
      <c r="H2" s="64"/>
    </row>
    <row r="3" spans="1:11" ht="7.5" customHeight="1" x14ac:dyDescent="0.2">
      <c r="G3" s="39"/>
      <c r="H3" s="40"/>
    </row>
    <row r="4" spans="1:11" ht="39.6" x14ac:dyDescent="0.2">
      <c r="A4" s="35" t="s">
        <v>0</v>
      </c>
      <c r="B4" s="35" t="s">
        <v>1</v>
      </c>
      <c r="C4" s="35" t="s">
        <v>3</v>
      </c>
      <c r="D4" s="36" t="s">
        <v>13</v>
      </c>
      <c r="E4" s="35" t="s">
        <v>14</v>
      </c>
      <c r="F4" s="35" t="s">
        <v>23</v>
      </c>
      <c r="G4" s="35" t="s">
        <v>15</v>
      </c>
      <c r="H4" s="35" t="s">
        <v>2</v>
      </c>
      <c r="I4" s="1"/>
      <c r="J4" s="1"/>
      <c r="K4" s="1"/>
    </row>
    <row r="5" spans="1:11" ht="17.100000000000001" customHeight="1" x14ac:dyDescent="0.2">
      <c r="A5" s="20">
        <v>18</v>
      </c>
      <c r="B5" s="20">
        <v>1</v>
      </c>
      <c r="C5" s="13"/>
      <c r="D5" s="38"/>
      <c r="E5" s="3"/>
      <c r="F5" s="4"/>
      <c r="G5" s="14"/>
      <c r="H5" s="27"/>
      <c r="I5" s="7"/>
      <c r="J5" s="1"/>
    </row>
    <row r="6" spans="1:11" ht="17.100000000000001" customHeight="1" x14ac:dyDescent="0.2">
      <c r="A6" s="20">
        <v>19</v>
      </c>
      <c r="B6" s="20">
        <v>2</v>
      </c>
      <c r="C6" s="13"/>
      <c r="D6" s="38"/>
      <c r="E6" s="3"/>
      <c r="F6" s="4"/>
      <c r="G6" s="14"/>
      <c r="H6" s="27"/>
      <c r="I6" s="7"/>
      <c r="J6" s="1"/>
    </row>
    <row r="7" spans="1:11" ht="17.100000000000001" customHeight="1" x14ac:dyDescent="0.2">
      <c r="A7" s="20">
        <v>20</v>
      </c>
      <c r="B7" s="20">
        <v>3</v>
      </c>
      <c r="C7" s="13"/>
      <c r="D7" s="38"/>
      <c r="E7" s="3"/>
      <c r="F7" s="4"/>
      <c r="G7" s="14"/>
      <c r="H7" s="27"/>
      <c r="I7" s="7"/>
      <c r="J7" s="1"/>
    </row>
    <row r="8" spans="1:11" ht="17.100000000000001" customHeight="1" x14ac:dyDescent="0.2">
      <c r="A8" s="20">
        <v>21</v>
      </c>
      <c r="B8" s="20">
        <v>4</v>
      </c>
      <c r="C8" s="13"/>
      <c r="D8" s="38"/>
      <c r="E8" s="3"/>
      <c r="F8" s="4"/>
      <c r="G8" s="14"/>
      <c r="H8" s="27"/>
      <c r="I8" s="7"/>
      <c r="J8" s="1"/>
    </row>
    <row r="9" spans="1:11" ht="17.100000000000001" customHeight="1" x14ac:dyDescent="0.2">
      <c r="A9" s="20">
        <v>22</v>
      </c>
      <c r="B9" s="20">
        <v>5</v>
      </c>
      <c r="C9" s="13"/>
      <c r="D9" s="38"/>
      <c r="E9" s="3"/>
      <c r="F9" s="4"/>
      <c r="G9" s="14"/>
      <c r="H9" s="28"/>
      <c r="I9" s="12"/>
    </row>
    <row r="10" spans="1:11" ht="17.100000000000001" customHeight="1" x14ac:dyDescent="0.2">
      <c r="A10" s="20">
        <v>23</v>
      </c>
      <c r="B10" s="20">
        <v>6</v>
      </c>
      <c r="C10" s="13"/>
      <c r="D10" s="38"/>
      <c r="E10" s="3"/>
      <c r="F10" s="4"/>
      <c r="G10" s="14"/>
      <c r="H10" s="28"/>
      <c r="I10" s="12"/>
    </row>
    <row r="11" spans="1:11" ht="17.100000000000001" customHeight="1" x14ac:dyDescent="0.2">
      <c r="A11" s="20">
        <v>24</v>
      </c>
      <c r="B11" s="20">
        <v>7</v>
      </c>
      <c r="C11" s="13"/>
      <c r="D11" s="38"/>
      <c r="E11" s="3"/>
      <c r="F11" s="4"/>
      <c r="G11" s="14"/>
      <c r="H11" s="28"/>
      <c r="I11" s="12"/>
    </row>
    <row r="12" spans="1:11" ht="17.100000000000001" customHeight="1" x14ac:dyDescent="0.2">
      <c r="A12" s="20">
        <v>25</v>
      </c>
      <c r="B12" s="20">
        <v>8</v>
      </c>
      <c r="C12" s="13"/>
      <c r="D12" s="38"/>
      <c r="E12" s="3"/>
      <c r="F12" s="4"/>
      <c r="G12" s="14"/>
      <c r="H12" s="28"/>
      <c r="I12" s="12"/>
    </row>
    <row r="13" spans="1:11" ht="17.100000000000001" customHeight="1" x14ac:dyDescent="0.2">
      <c r="A13" s="20">
        <v>26</v>
      </c>
      <c r="B13" s="20">
        <v>9</v>
      </c>
      <c r="C13" s="13"/>
      <c r="D13" s="38"/>
      <c r="E13" s="3"/>
      <c r="F13" s="4"/>
      <c r="G13" s="14"/>
      <c r="H13" s="28"/>
      <c r="I13" s="12"/>
    </row>
    <row r="14" spans="1:11" ht="17.100000000000001" customHeight="1" x14ac:dyDescent="0.2">
      <c r="A14" s="20">
        <v>27</v>
      </c>
      <c r="B14" s="20">
        <v>10</v>
      </c>
      <c r="C14" s="13"/>
      <c r="D14" s="38"/>
      <c r="E14" s="3"/>
      <c r="F14" s="4"/>
      <c r="G14" s="14"/>
      <c r="H14" s="28"/>
      <c r="I14" s="12"/>
    </row>
    <row r="15" spans="1:11" ht="17.100000000000001" customHeight="1" x14ac:dyDescent="0.2">
      <c r="A15" s="20">
        <v>28</v>
      </c>
      <c r="B15" s="20">
        <v>11</v>
      </c>
      <c r="C15" s="13"/>
      <c r="D15" s="38"/>
      <c r="E15" s="3"/>
      <c r="F15" s="4"/>
      <c r="G15" s="14"/>
      <c r="H15" s="28"/>
      <c r="I15" s="12"/>
    </row>
    <row r="16" spans="1:11" ht="17.100000000000001" customHeight="1" x14ac:dyDescent="0.2">
      <c r="A16" s="20">
        <v>29</v>
      </c>
      <c r="B16" s="20">
        <v>12</v>
      </c>
      <c r="C16" s="13"/>
      <c r="D16" s="38"/>
      <c r="E16" s="3"/>
      <c r="F16" s="4"/>
      <c r="G16" s="14"/>
      <c r="H16" s="28"/>
      <c r="I16" s="12"/>
    </row>
    <row r="17" spans="1:9" ht="17.100000000000001" customHeight="1" x14ac:dyDescent="0.2">
      <c r="A17" s="20">
        <v>30</v>
      </c>
      <c r="B17" s="20">
        <v>13</v>
      </c>
      <c r="C17" s="13"/>
      <c r="D17" s="38"/>
      <c r="E17" s="3"/>
      <c r="F17" s="4"/>
      <c r="G17" s="14"/>
      <c r="H17" s="28"/>
      <c r="I17" s="12"/>
    </row>
    <row r="18" spans="1:9" ht="17.100000000000001" customHeight="1" x14ac:dyDescent="0.2">
      <c r="A18" s="20">
        <v>31</v>
      </c>
      <c r="B18" s="20">
        <v>14</v>
      </c>
      <c r="C18" s="13"/>
      <c r="D18" s="38"/>
      <c r="E18" s="3"/>
      <c r="F18" s="4"/>
      <c r="G18" s="14"/>
      <c r="H18" s="28"/>
      <c r="I18" s="12"/>
    </row>
    <row r="19" spans="1:9" ht="17.100000000000001" customHeight="1" x14ac:dyDescent="0.2">
      <c r="A19" s="20">
        <v>32</v>
      </c>
      <c r="B19" s="20">
        <v>15</v>
      </c>
      <c r="C19" s="13"/>
      <c r="D19" s="38"/>
      <c r="E19" s="3"/>
      <c r="F19" s="4"/>
      <c r="G19" s="14"/>
      <c r="H19" s="28"/>
      <c r="I19" s="12"/>
    </row>
    <row r="20" spans="1:9" ht="17.100000000000001" customHeight="1" x14ac:dyDescent="0.2">
      <c r="A20" s="20">
        <v>33</v>
      </c>
      <c r="B20" s="20">
        <v>16</v>
      </c>
      <c r="C20" s="13"/>
      <c r="D20" s="38"/>
      <c r="E20" s="3"/>
      <c r="F20" s="4"/>
      <c r="G20" s="14"/>
      <c r="H20" s="28"/>
      <c r="I20" s="12"/>
    </row>
    <row r="21" spans="1:9" ht="17.100000000000001" customHeight="1" x14ac:dyDescent="0.2">
      <c r="A21" s="20">
        <v>34</v>
      </c>
      <c r="B21" s="20">
        <v>17</v>
      </c>
      <c r="C21" s="13"/>
      <c r="D21" s="38"/>
      <c r="E21" s="3"/>
      <c r="F21" s="4"/>
      <c r="G21" s="14"/>
      <c r="H21" s="28"/>
      <c r="I21" s="12"/>
    </row>
    <row r="22" spans="1:9" ht="17.100000000000001" customHeight="1" x14ac:dyDescent="0.2">
      <c r="A22" s="20">
        <v>35</v>
      </c>
      <c r="B22" s="20">
        <v>18</v>
      </c>
      <c r="C22" s="13"/>
      <c r="D22" s="38"/>
      <c r="E22" s="3"/>
      <c r="F22" s="4"/>
      <c r="G22" s="14"/>
      <c r="H22" s="28"/>
      <c r="I22" s="12"/>
    </row>
    <row r="23" spans="1:9" ht="17.100000000000001" customHeight="1" x14ac:dyDescent="0.2">
      <c r="A23" s="20">
        <v>36</v>
      </c>
      <c r="B23" s="20">
        <v>19</v>
      </c>
      <c r="C23" s="13"/>
      <c r="D23" s="38"/>
      <c r="E23" s="3"/>
      <c r="F23" s="4"/>
      <c r="G23" s="14"/>
      <c r="H23" s="28"/>
      <c r="I23" s="12"/>
    </row>
    <row r="24" spans="1:9" ht="17.100000000000001" customHeight="1" x14ac:dyDescent="0.2">
      <c r="A24" s="20">
        <v>37</v>
      </c>
      <c r="B24" s="20">
        <v>20</v>
      </c>
      <c r="C24" s="13"/>
      <c r="D24" s="38"/>
      <c r="E24" s="3"/>
      <c r="F24" s="4"/>
      <c r="G24" s="14"/>
      <c r="H24" s="28"/>
      <c r="I24" s="12"/>
    </row>
    <row r="25" spans="1:9" ht="17.100000000000001" customHeight="1" x14ac:dyDescent="0.2">
      <c r="A25" s="20">
        <v>38</v>
      </c>
      <c r="B25" s="20">
        <v>21</v>
      </c>
      <c r="C25" s="13"/>
      <c r="D25" s="38"/>
      <c r="E25" s="3"/>
      <c r="F25" s="4"/>
      <c r="G25" s="14"/>
      <c r="H25" s="28"/>
      <c r="I25" s="12"/>
    </row>
    <row r="26" spans="1:9" ht="17.100000000000001" customHeight="1" x14ac:dyDescent="0.2">
      <c r="A26" s="20">
        <v>39</v>
      </c>
      <c r="B26" s="20">
        <v>22</v>
      </c>
      <c r="C26" s="13"/>
      <c r="D26" s="38"/>
      <c r="E26" s="3"/>
      <c r="F26" s="4"/>
      <c r="G26" s="14"/>
      <c r="H26" s="28"/>
      <c r="I26" s="12"/>
    </row>
    <row r="27" spans="1:9" ht="17.100000000000001" customHeight="1" x14ac:dyDescent="0.2">
      <c r="A27" s="20">
        <v>40</v>
      </c>
      <c r="B27" s="20">
        <v>23</v>
      </c>
      <c r="C27" s="13"/>
      <c r="D27" s="38"/>
      <c r="E27" s="3"/>
      <c r="F27" s="4"/>
      <c r="G27" s="14"/>
      <c r="H27" s="28"/>
      <c r="I27" s="12"/>
    </row>
    <row r="28" spans="1:9" ht="17.100000000000001" customHeight="1" x14ac:dyDescent="0.2">
      <c r="A28" s="20">
        <v>41</v>
      </c>
      <c r="B28" s="20">
        <v>24</v>
      </c>
      <c r="C28" s="13"/>
      <c r="D28" s="38"/>
      <c r="E28" s="3"/>
      <c r="F28" s="4"/>
      <c r="G28" s="14"/>
      <c r="H28" s="28"/>
      <c r="I28" s="12"/>
    </row>
    <row r="29" spans="1:9" ht="17.100000000000001" customHeight="1" x14ac:dyDescent="0.2">
      <c r="A29" s="20">
        <v>42</v>
      </c>
      <c r="B29" s="20">
        <v>25</v>
      </c>
      <c r="C29" s="13"/>
      <c r="D29" s="38"/>
      <c r="E29" s="3"/>
      <c r="F29" s="4"/>
      <c r="G29" s="14"/>
      <c r="H29" s="28"/>
      <c r="I29" s="12"/>
    </row>
    <row r="30" spans="1:9" ht="17.100000000000001" customHeight="1" x14ac:dyDescent="0.2">
      <c r="A30" s="20">
        <v>43</v>
      </c>
      <c r="B30" s="20">
        <v>26</v>
      </c>
      <c r="C30" s="13"/>
      <c r="D30" s="38"/>
      <c r="E30" s="3"/>
      <c r="F30" s="4"/>
      <c r="G30" s="14"/>
      <c r="H30" s="28"/>
      <c r="I30" s="12"/>
    </row>
    <row r="31" spans="1:9" ht="17.100000000000001" customHeight="1" x14ac:dyDescent="0.2">
      <c r="A31" s="20">
        <v>44</v>
      </c>
      <c r="B31" s="20">
        <v>27</v>
      </c>
      <c r="C31" s="13"/>
      <c r="D31" s="38"/>
      <c r="E31" s="3"/>
      <c r="F31" s="4"/>
      <c r="G31" s="14"/>
      <c r="H31" s="28"/>
      <c r="I31" s="12"/>
    </row>
    <row r="32" spans="1:9" ht="17.100000000000001" customHeight="1" x14ac:dyDescent="0.2">
      <c r="A32" s="20">
        <v>45</v>
      </c>
      <c r="B32" s="20">
        <v>28</v>
      </c>
      <c r="C32" s="13"/>
      <c r="D32" s="38"/>
      <c r="E32" s="3"/>
      <c r="F32" s="4"/>
      <c r="G32" s="14"/>
      <c r="H32" s="28"/>
      <c r="I32" s="12"/>
    </row>
    <row r="33" spans="1:11" ht="17.100000000000001" customHeight="1" x14ac:dyDescent="0.2">
      <c r="A33" s="20">
        <v>46</v>
      </c>
      <c r="B33" s="20">
        <v>29</v>
      </c>
      <c r="C33" s="13"/>
      <c r="D33" s="38"/>
      <c r="E33" s="3"/>
      <c r="F33" s="4"/>
      <c r="G33" s="14"/>
      <c r="H33" s="28"/>
      <c r="I33" s="12"/>
    </row>
    <row r="34" spans="1:11" ht="17.100000000000001" customHeight="1" x14ac:dyDescent="0.2">
      <c r="A34" s="20">
        <v>47</v>
      </c>
      <c r="B34" s="20">
        <v>30</v>
      </c>
      <c r="C34" s="13"/>
      <c r="D34" s="38"/>
      <c r="E34" s="3"/>
      <c r="F34" s="4"/>
      <c r="G34" s="14"/>
      <c r="H34" s="28"/>
      <c r="I34" s="12"/>
    </row>
    <row r="35" spans="1:11" ht="17.100000000000001" customHeight="1" x14ac:dyDescent="0.2">
      <c r="A35" s="20">
        <v>48</v>
      </c>
      <c r="B35" s="20">
        <v>31</v>
      </c>
      <c r="C35" s="13"/>
      <c r="D35" s="38"/>
      <c r="E35" s="3"/>
      <c r="F35" s="4"/>
      <c r="G35" s="14"/>
      <c r="H35" s="28"/>
      <c r="I35" s="12"/>
    </row>
    <row r="36" spans="1:11" ht="17.100000000000001" customHeight="1" x14ac:dyDescent="0.2">
      <c r="A36" s="20">
        <v>49</v>
      </c>
      <c r="B36" s="20">
        <v>32</v>
      </c>
      <c r="C36" s="13"/>
      <c r="D36" s="38"/>
      <c r="E36" s="3"/>
      <c r="F36" s="4"/>
      <c r="G36" s="14"/>
      <c r="H36" s="28"/>
      <c r="I36" s="12"/>
    </row>
    <row r="37" spans="1:11" ht="17.100000000000001" customHeight="1" x14ac:dyDescent="0.2">
      <c r="A37" s="20">
        <v>50</v>
      </c>
      <c r="B37" s="20">
        <v>33</v>
      </c>
      <c r="C37" s="13"/>
      <c r="D37" s="38"/>
      <c r="E37" s="3"/>
      <c r="F37" s="4"/>
      <c r="G37" s="14"/>
      <c r="H37" s="28"/>
      <c r="I37" s="12"/>
    </row>
    <row r="38" spans="1:11" ht="17.100000000000001" customHeight="1" x14ac:dyDescent="0.2">
      <c r="A38" s="20">
        <v>51</v>
      </c>
      <c r="B38" s="20">
        <v>34</v>
      </c>
      <c r="C38" s="13"/>
      <c r="D38" s="38"/>
      <c r="E38" s="3"/>
      <c r="F38" s="4"/>
      <c r="G38" s="14"/>
      <c r="H38" s="28"/>
      <c r="I38" s="12"/>
    </row>
    <row r="39" spans="1:11" ht="17.100000000000001" customHeight="1" x14ac:dyDescent="0.2">
      <c r="A39" s="20">
        <v>52</v>
      </c>
      <c r="B39" s="20">
        <v>35</v>
      </c>
      <c r="C39" s="13"/>
      <c r="D39" s="38"/>
      <c r="E39" s="3"/>
      <c r="F39" s="4"/>
      <c r="G39" s="14"/>
      <c r="H39" s="28"/>
      <c r="I39" s="12"/>
    </row>
    <row r="40" spans="1:11" ht="17.100000000000001" customHeight="1" x14ac:dyDescent="0.2">
      <c r="A40" s="20">
        <v>53</v>
      </c>
      <c r="B40" s="20">
        <v>36</v>
      </c>
      <c r="C40" s="13"/>
      <c r="D40" s="38"/>
      <c r="E40" s="3"/>
      <c r="F40" s="4"/>
      <c r="G40" s="14"/>
      <c r="H40" s="28"/>
      <c r="I40" s="12"/>
    </row>
    <row r="41" spans="1:11" ht="17.100000000000001" customHeight="1" x14ac:dyDescent="0.2">
      <c r="A41" s="20">
        <v>54</v>
      </c>
      <c r="B41" s="20">
        <v>37</v>
      </c>
      <c r="C41" s="13"/>
      <c r="D41" s="38"/>
      <c r="E41" s="3"/>
      <c r="F41" s="4"/>
      <c r="G41" s="14"/>
      <c r="H41" s="28"/>
      <c r="I41" s="12"/>
    </row>
    <row r="42" spans="1:11" ht="17.100000000000001" customHeight="1" x14ac:dyDescent="0.2">
      <c r="A42" s="20">
        <v>55</v>
      </c>
      <c r="B42" s="20">
        <v>38</v>
      </c>
      <c r="C42" s="13"/>
      <c r="D42" s="38"/>
      <c r="E42" s="3"/>
      <c r="F42" s="4"/>
      <c r="G42" s="14"/>
      <c r="H42" s="28"/>
      <c r="I42" s="12"/>
      <c r="J42" s="68" t="s">
        <v>11</v>
      </c>
      <c r="K42" s="68"/>
    </row>
    <row r="43" spans="1:11" ht="17.100000000000001" customHeight="1" x14ac:dyDescent="0.2">
      <c r="A43" s="20">
        <v>56</v>
      </c>
      <c r="B43" s="20">
        <v>39</v>
      </c>
      <c r="C43" s="13"/>
      <c r="D43" s="38"/>
      <c r="E43" s="3"/>
      <c r="F43" s="4"/>
      <c r="G43" s="14"/>
      <c r="H43" s="28"/>
      <c r="I43" s="12"/>
      <c r="J43" s="20" t="s">
        <v>4</v>
      </c>
      <c r="K43" s="20" t="s">
        <v>12</v>
      </c>
    </row>
    <row r="44" spans="1:11" ht="17.100000000000001" customHeight="1" x14ac:dyDescent="0.2">
      <c r="A44" s="20">
        <v>57</v>
      </c>
      <c r="B44" s="20">
        <v>40</v>
      </c>
      <c r="C44" s="13"/>
      <c r="D44" s="38"/>
      <c r="E44" s="3"/>
      <c r="F44" s="4"/>
      <c r="G44" s="14"/>
      <c r="H44" s="28"/>
      <c r="I44" s="12"/>
      <c r="J44" s="20">
        <v>1</v>
      </c>
      <c r="K44" s="21">
        <v>0</v>
      </c>
    </row>
    <row r="45" spans="1:11" ht="17.100000000000001" customHeight="1" x14ac:dyDescent="0.2">
      <c r="A45" s="20">
        <v>58</v>
      </c>
      <c r="B45" s="20">
        <v>41</v>
      </c>
      <c r="C45" s="13"/>
      <c r="D45" s="38"/>
      <c r="E45" s="3"/>
      <c r="F45" s="4"/>
      <c r="G45" s="14"/>
      <c r="H45" s="28"/>
      <c r="I45" s="12"/>
      <c r="J45" s="20">
        <v>2</v>
      </c>
      <c r="K45" s="21">
        <v>0</v>
      </c>
    </row>
    <row r="46" spans="1:11" ht="17.100000000000001" customHeight="1" thickBot="1" x14ac:dyDescent="0.25">
      <c r="A46" s="20">
        <v>59</v>
      </c>
      <c r="B46" s="20">
        <v>42</v>
      </c>
      <c r="C46" s="13"/>
      <c r="D46" s="38"/>
      <c r="E46" s="3"/>
      <c r="F46" s="18"/>
      <c r="G46" s="18"/>
      <c r="H46" s="37"/>
      <c r="I46" s="12"/>
      <c r="J46" s="20">
        <v>3</v>
      </c>
      <c r="K46" s="21">
        <v>21700</v>
      </c>
    </row>
    <row r="47" spans="1:11" ht="17.100000000000001" customHeight="1" x14ac:dyDescent="0.2">
      <c r="D47" s="2"/>
      <c r="F47" s="69" t="s">
        <v>7</v>
      </c>
      <c r="G47" s="19" t="s">
        <v>16</v>
      </c>
      <c r="H47" s="22" t="s">
        <v>8</v>
      </c>
      <c r="I47" s="15"/>
      <c r="J47" s="20">
        <v>4</v>
      </c>
      <c r="K47" s="21">
        <v>27100</v>
      </c>
    </row>
    <row r="48" spans="1:11" ht="17.100000000000001" customHeight="1" thickBot="1" x14ac:dyDescent="0.25">
      <c r="D48" s="2"/>
      <c r="F48" s="70"/>
      <c r="G48" s="25"/>
      <c r="H48" s="26"/>
      <c r="I48" s="12"/>
      <c r="J48" s="20">
        <v>5</v>
      </c>
      <c r="K48" s="21">
        <v>32500</v>
      </c>
    </row>
    <row r="49" spans="1:11" ht="17.100000000000001" customHeight="1" thickBot="1" x14ac:dyDescent="0.25">
      <c r="A49" s="6"/>
      <c r="B49" s="7"/>
      <c r="C49" s="8"/>
      <c r="D49" s="9"/>
      <c r="E49" s="10"/>
      <c r="F49" s="16"/>
      <c r="G49" s="11"/>
      <c r="H49" s="8"/>
      <c r="I49" s="12"/>
      <c r="J49" s="20">
        <v>6</v>
      </c>
      <c r="K49" s="21">
        <v>43350</v>
      </c>
    </row>
    <row r="50" spans="1:11" ht="17.100000000000001" customHeight="1" x14ac:dyDescent="0.2">
      <c r="A50" s="65" t="s">
        <v>5</v>
      </c>
      <c r="B50" s="73" t="s">
        <v>10</v>
      </c>
      <c r="C50" s="74"/>
      <c r="D50" s="77"/>
      <c r="E50" s="29" t="s">
        <v>21</v>
      </c>
      <c r="F50" s="23" t="s">
        <v>18</v>
      </c>
      <c r="G50" s="79" t="s">
        <v>6</v>
      </c>
      <c r="H50" s="24" t="s">
        <v>19</v>
      </c>
      <c r="J50" s="20">
        <v>7</v>
      </c>
      <c r="K50" s="21">
        <v>54150</v>
      </c>
    </row>
    <row r="51" spans="1:11" ht="17.100000000000001" customHeight="1" thickBot="1" x14ac:dyDescent="0.25">
      <c r="A51" s="66"/>
      <c r="B51" s="75"/>
      <c r="C51" s="76"/>
      <c r="D51" s="78"/>
      <c r="E51" s="30"/>
      <c r="F51" s="83"/>
      <c r="G51" s="80"/>
      <c r="H51" s="71"/>
      <c r="J51" s="20">
        <v>8</v>
      </c>
      <c r="K51" s="21">
        <v>59550</v>
      </c>
    </row>
    <row r="52" spans="1:11" ht="17.100000000000001" customHeight="1" thickTop="1" x14ac:dyDescent="0.2">
      <c r="A52" s="66"/>
      <c r="B52" s="85" t="s">
        <v>20</v>
      </c>
      <c r="C52" s="86"/>
      <c r="D52" s="33" t="s">
        <v>9</v>
      </c>
      <c r="E52" s="31" t="s">
        <v>17</v>
      </c>
      <c r="F52" s="83"/>
      <c r="G52" s="81"/>
      <c r="H52" s="71"/>
      <c r="J52" s="20">
        <v>9</v>
      </c>
      <c r="K52" s="21">
        <v>65000</v>
      </c>
    </row>
    <row r="53" spans="1:11" ht="17.100000000000001" customHeight="1" thickBot="1" x14ac:dyDescent="0.25">
      <c r="A53" s="67"/>
      <c r="B53" s="87"/>
      <c r="C53" s="88"/>
      <c r="D53" s="34"/>
      <c r="E53" s="32"/>
      <c r="F53" s="84"/>
      <c r="G53" s="82"/>
      <c r="H53" s="72"/>
      <c r="J53" s="20">
        <v>10</v>
      </c>
      <c r="K53" s="21">
        <v>70400</v>
      </c>
    </row>
    <row r="54" spans="1:11" x14ac:dyDescent="0.2">
      <c r="F54" s="17"/>
    </row>
    <row r="55" spans="1:11" x14ac:dyDescent="0.2">
      <c r="A55" s="63"/>
      <c r="B55" s="63"/>
      <c r="C55" s="63"/>
      <c r="D55" s="63"/>
      <c r="E55" s="63"/>
      <c r="F55" s="63"/>
      <c r="G55" s="63"/>
      <c r="H55" s="63"/>
      <c r="I55" s="63"/>
      <c r="J55" s="63"/>
      <c r="K55" s="63"/>
    </row>
  </sheetData>
  <mergeCells count="11">
    <mergeCell ref="A55:K55"/>
    <mergeCell ref="B2:H2"/>
    <mergeCell ref="A50:A53"/>
    <mergeCell ref="J42:K42"/>
    <mergeCell ref="F47:F48"/>
    <mergeCell ref="H51:H53"/>
    <mergeCell ref="B50:C51"/>
    <mergeCell ref="D50:D51"/>
    <mergeCell ref="G50:G53"/>
    <mergeCell ref="F51:F53"/>
    <mergeCell ref="B52:C53"/>
  </mergeCells>
  <phoneticPr fontId="1"/>
  <printOptions horizontalCentered="1"/>
  <pageMargins left="0.23622047244094491" right="0.23622047244094491" top="0.59" bottom="0.74803149606299213" header="0.31496062992125984" footer="0.31496062992125984"/>
  <pageSetup paperSize="9" scale="85" orientation="portrait" r:id="rId1"/>
  <headerFooter>
    <oddHeader>&amp;C&amp;16賃金モデル表　計算シート</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93DF4-1D2A-4259-9039-488AB04F4BA9}">
  <sheetPr>
    <pageSetUpPr fitToPage="1"/>
  </sheetPr>
  <dimension ref="B1:L51"/>
  <sheetViews>
    <sheetView showGridLines="0" zoomScaleNormal="100" workbookViewId="0">
      <pane ySplit="4" topLeftCell="A41" activePane="bottomLeft" state="frozen"/>
      <selection pane="bottomLeft" activeCell="A2" sqref="A2"/>
    </sheetView>
  </sheetViews>
  <sheetFormatPr defaultColWidth="9" defaultRowHeight="13.2" x14ac:dyDescent="0.2"/>
  <cols>
    <col min="1" max="1" width="9" style="2"/>
    <col min="2" max="4" width="5.21875" style="2" bestFit="1" customWidth="1"/>
    <col min="5" max="5" width="11" style="5" bestFit="1" customWidth="1"/>
    <col min="6" max="6" width="22" style="2" bestFit="1" customWidth="1"/>
    <col min="7" max="7" width="16.88671875" style="2" bestFit="1" customWidth="1"/>
    <col min="8" max="8" width="16.109375" style="2" bestFit="1" customWidth="1"/>
    <col min="9" max="9" width="15.6640625" style="2" customWidth="1"/>
    <col min="10" max="10" width="8.109375" style="41" customWidth="1"/>
    <col min="11" max="11" width="3.6640625" style="2" customWidth="1"/>
    <col min="12" max="16384" width="9" style="2"/>
  </cols>
  <sheetData>
    <row r="1" spans="2:11" ht="6" customHeight="1" x14ac:dyDescent="0.2"/>
    <row r="2" spans="2:11" ht="23.25" customHeight="1" x14ac:dyDescent="0.2">
      <c r="C2" s="64" t="s">
        <v>66</v>
      </c>
      <c r="D2" s="64"/>
      <c r="E2" s="64"/>
      <c r="F2" s="64"/>
      <c r="G2" s="64"/>
      <c r="H2" s="64"/>
      <c r="I2" s="64"/>
    </row>
    <row r="3" spans="2:11" ht="14.25" customHeight="1" x14ac:dyDescent="0.2">
      <c r="H3" s="39"/>
      <c r="I3" s="40"/>
    </row>
    <row r="4" spans="2:11" ht="40.200000000000003" thickBot="1" x14ac:dyDescent="0.25">
      <c r="B4" s="42" t="s">
        <v>0</v>
      </c>
      <c r="C4" s="42" t="s">
        <v>1</v>
      </c>
      <c r="D4" s="42" t="s">
        <v>3</v>
      </c>
      <c r="E4" s="43" t="s">
        <v>13</v>
      </c>
      <c r="F4" s="42" t="s">
        <v>14</v>
      </c>
      <c r="G4" s="42" t="s">
        <v>24</v>
      </c>
      <c r="H4" s="42" t="s">
        <v>15</v>
      </c>
      <c r="I4" s="44" t="s">
        <v>2</v>
      </c>
      <c r="J4" s="45"/>
      <c r="K4" s="1"/>
    </row>
    <row r="5" spans="2:11" ht="35.4" customHeight="1" x14ac:dyDescent="0.2">
      <c r="B5" s="20">
        <v>22</v>
      </c>
      <c r="C5" s="46">
        <v>1</v>
      </c>
      <c r="D5" s="50" t="s">
        <v>25</v>
      </c>
      <c r="E5" s="48">
        <v>188700</v>
      </c>
      <c r="F5" s="3">
        <v>1</v>
      </c>
      <c r="G5" s="4">
        <v>527416.5</v>
      </c>
      <c r="H5" s="49">
        <v>2807416.5</v>
      </c>
      <c r="I5" s="52" t="s">
        <v>26</v>
      </c>
    </row>
    <row r="6" spans="2:11" ht="17.100000000000001" customHeight="1" x14ac:dyDescent="0.2">
      <c r="B6" s="20">
        <v>23</v>
      </c>
      <c r="C6" s="46">
        <v>2</v>
      </c>
      <c r="D6" s="50" t="s">
        <v>27</v>
      </c>
      <c r="E6" s="48">
        <v>193900</v>
      </c>
      <c r="F6" s="3">
        <v>1</v>
      </c>
      <c r="G6" s="4">
        <v>833770</v>
      </c>
      <c r="H6" s="49">
        <v>3178570</v>
      </c>
      <c r="I6" s="53"/>
    </row>
    <row r="7" spans="2:11" ht="17.100000000000001" customHeight="1" x14ac:dyDescent="0.2">
      <c r="B7" s="20">
        <v>24</v>
      </c>
      <c r="C7" s="46">
        <v>3</v>
      </c>
      <c r="D7" s="50" t="s">
        <v>28</v>
      </c>
      <c r="E7" s="48">
        <v>199900</v>
      </c>
      <c r="F7" s="3">
        <v>1</v>
      </c>
      <c r="G7" s="4">
        <v>859570</v>
      </c>
      <c r="H7" s="49">
        <v>3273670</v>
      </c>
      <c r="I7" s="53"/>
    </row>
    <row r="8" spans="2:11" ht="17.100000000000001" customHeight="1" x14ac:dyDescent="0.2">
      <c r="B8" s="20">
        <v>25</v>
      </c>
      <c r="C8" s="46">
        <v>4</v>
      </c>
      <c r="D8" s="50" t="s">
        <v>29</v>
      </c>
      <c r="E8" s="48">
        <v>205000</v>
      </c>
      <c r="F8" s="3">
        <v>1</v>
      </c>
      <c r="G8" s="4">
        <v>881500</v>
      </c>
      <c r="H8" s="49">
        <v>3380500</v>
      </c>
      <c r="I8" s="53"/>
    </row>
    <row r="9" spans="2:11" ht="17.100000000000001" customHeight="1" x14ac:dyDescent="0.2">
      <c r="B9" s="20">
        <v>26</v>
      </c>
      <c r="C9" s="46">
        <v>5</v>
      </c>
      <c r="D9" s="50" t="s">
        <v>30</v>
      </c>
      <c r="E9" s="48">
        <v>218000</v>
      </c>
      <c r="F9" s="3">
        <v>1</v>
      </c>
      <c r="G9" s="4">
        <v>937400</v>
      </c>
      <c r="H9" s="49">
        <v>3574100</v>
      </c>
      <c r="I9" s="53">
        <v>2</v>
      </c>
      <c r="J9" s="41" t="s">
        <v>31</v>
      </c>
    </row>
    <row r="10" spans="2:11" ht="17.100000000000001" customHeight="1" x14ac:dyDescent="0.2">
      <c r="B10" s="20">
        <v>27</v>
      </c>
      <c r="C10" s="46">
        <v>6</v>
      </c>
      <c r="D10" s="50" t="s">
        <v>32</v>
      </c>
      <c r="E10" s="48">
        <v>224900</v>
      </c>
      <c r="F10" s="3">
        <v>1</v>
      </c>
      <c r="G10" s="4">
        <v>967070</v>
      </c>
      <c r="H10" s="49">
        <v>3684770</v>
      </c>
      <c r="I10" s="53"/>
    </row>
    <row r="11" spans="2:11" ht="17.100000000000001" customHeight="1" x14ac:dyDescent="0.2">
      <c r="B11" s="20">
        <v>28</v>
      </c>
      <c r="C11" s="46">
        <v>7</v>
      </c>
      <c r="D11" s="50" t="s">
        <v>33</v>
      </c>
      <c r="E11" s="48">
        <v>231200</v>
      </c>
      <c r="F11" s="3">
        <v>1</v>
      </c>
      <c r="G11" s="4">
        <v>994160</v>
      </c>
      <c r="H11" s="49">
        <v>3785660</v>
      </c>
      <c r="I11" s="53"/>
    </row>
    <row r="12" spans="2:11" ht="17.100000000000001" customHeight="1" x14ac:dyDescent="0.2">
      <c r="B12" s="20">
        <v>29</v>
      </c>
      <c r="C12" s="46">
        <v>8</v>
      </c>
      <c r="D12" s="50" t="s">
        <v>34</v>
      </c>
      <c r="E12" s="48">
        <v>236900</v>
      </c>
      <c r="F12" s="3">
        <v>1</v>
      </c>
      <c r="G12" s="4">
        <v>1018670</v>
      </c>
      <c r="H12" s="49">
        <v>3876470</v>
      </c>
      <c r="I12" s="53"/>
    </row>
    <row r="13" spans="2:11" ht="17.100000000000001" customHeight="1" x14ac:dyDescent="0.2">
      <c r="B13" s="20">
        <v>30</v>
      </c>
      <c r="C13" s="46">
        <v>9</v>
      </c>
      <c r="D13" s="50" t="s">
        <v>35</v>
      </c>
      <c r="E13" s="48">
        <v>241900</v>
      </c>
      <c r="F13" s="3">
        <v>1</v>
      </c>
      <c r="G13" s="4">
        <v>1040170</v>
      </c>
      <c r="H13" s="49">
        <v>3986770</v>
      </c>
      <c r="I13" s="53"/>
    </row>
    <row r="14" spans="2:11" ht="17.100000000000001" customHeight="1" x14ac:dyDescent="0.2">
      <c r="B14" s="20">
        <v>31</v>
      </c>
      <c r="C14" s="46">
        <v>10</v>
      </c>
      <c r="D14" s="50" t="s">
        <v>36</v>
      </c>
      <c r="E14" s="48">
        <v>256500</v>
      </c>
      <c r="F14" s="3">
        <v>1.05</v>
      </c>
      <c r="G14" s="4">
        <v>1158097.5</v>
      </c>
      <c r="H14" s="49">
        <v>4277197.5</v>
      </c>
      <c r="I14" s="53"/>
    </row>
    <row r="15" spans="2:11" ht="17.100000000000001" customHeight="1" x14ac:dyDescent="0.2">
      <c r="B15" s="20">
        <v>32</v>
      </c>
      <c r="C15" s="46">
        <v>11</v>
      </c>
      <c r="D15" s="50" t="s">
        <v>37</v>
      </c>
      <c r="E15" s="48">
        <v>270200</v>
      </c>
      <c r="F15" s="3">
        <v>1.05</v>
      </c>
      <c r="G15" s="4">
        <v>1219953</v>
      </c>
      <c r="H15" s="49">
        <v>4482753</v>
      </c>
      <c r="I15" s="53">
        <v>4</v>
      </c>
      <c r="J15" s="41" t="s">
        <v>38</v>
      </c>
    </row>
    <row r="16" spans="2:11" ht="17.100000000000001" customHeight="1" x14ac:dyDescent="0.2">
      <c r="B16" s="20">
        <v>33</v>
      </c>
      <c r="C16" s="46">
        <v>12</v>
      </c>
      <c r="D16" s="50" t="s">
        <v>39</v>
      </c>
      <c r="E16" s="48">
        <v>277000</v>
      </c>
      <c r="F16" s="3">
        <v>1.05</v>
      </c>
      <c r="G16" s="4">
        <v>1250655</v>
      </c>
      <c r="H16" s="49">
        <v>4594755</v>
      </c>
      <c r="I16" s="53"/>
    </row>
    <row r="17" spans="2:10" ht="17.100000000000001" customHeight="1" x14ac:dyDescent="0.2">
      <c r="B17" s="20">
        <v>34</v>
      </c>
      <c r="C17" s="46">
        <v>13</v>
      </c>
      <c r="D17" s="50" t="s">
        <v>40</v>
      </c>
      <c r="E17" s="48">
        <v>283700</v>
      </c>
      <c r="F17" s="3">
        <v>1.05</v>
      </c>
      <c r="G17" s="4">
        <v>1280905.5</v>
      </c>
      <c r="H17" s="49">
        <v>4706305.5</v>
      </c>
      <c r="I17" s="53"/>
    </row>
    <row r="18" spans="2:10" ht="17.100000000000001" customHeight="1" x14ac:dyDescent="0.2">
      <c r="B18" s="20">
        <v>35</v>
      </c>
      <c r="C18" s="46">
        <v>14</v>
      </c>
      <c r="D18" s="50" t="s">
        <v>41</v>
      </c>
      <c r="E18" s="48">
        <v>290700</v>
      </c>
      <c r="F18" s="3">
        <v>1.05</v>
      </c>
      <c r="G18" s="4">
        <v>1312510.5</v>
      </c>
      <c r="H18" s="49">
        <v>4866010.5</v>
      </c>
      <c r="I18" s="53"/>
    </row>
    <row r="19" spans="2:10" ht="17.100000000000001" customHeight="1" x14ac:dyDescent="0.2">
      <c r="B19" s="20">
        <v>36</v>
      </c>
      <c r="C19" s="46">
        <v>15</v>
      </c>
      <c r="D19" s="50" t="s">
        <v>42</v>
      </c>
      <c r="E19" s="48">
        <v>312400</v>
      </c>
      <c r="F19" s="3">
        <v>1.1000000000000001</v>
      </c>
      <c r="G19" s="4">
        <v>1477652.0000000002</v>
      </c>
      <c r="H19" s="49">
        <v>5249552</v>
      </c>
      <c r="I19" s="53"/>
    </row>
    <row r="20" spans="2:10" ht="17.100000000000001" customHeight="1" x14ac:dyDescent="0.2">
      <c r="B20" s="20">
        <v>37</v>
      </c>
      <c r="C20" s="46">
        <v>16</v>
      </c>
      <c r="D20" s="50" t="s">
        <v>43</v>
      </c>
      <c r="E20" s="48">
        <v>320100</v>
      </c>
      <c r="F20" s="3">
        <v>1.1000000000000001</v>
      </c>
      <c r="G20" s="4">
        <v>1514073.0000000002</v>
      </c>
      <c r="H20" s="49">
        <v>5377473</v>
      </c>
      <c r="I20" s="53"/>
    </row>
    <row r="21" spans="2:10" ht="17.100000000000001" customHeight="1" x14ac:dyDescent="0.2">
      <c r="B21" s="20">
        <v>38</v>
      </c>
      <c r="C21" s="46">
        <v>17</v>
      </c>
      <c r="D21" s="50" t="s">
        <v>44</v>
      </c>
      <c r="E21" s="48">
        <v>327500</v>
      </c>
      <c r="F21" s="3">
        <v>1.1000000000000001</v>
      </c>
      <c r="G21" s="4">
        <v>1549075.0000000002</v>
      </c>
      <c r="H21" s="49">
        <v>5502475</v>
      </c>
      <c r="I21" s="53"/>
    </row>
    <row r="22" spans="2:10" ht="17.100000000000001" customHeight="1" x14ac:dyDescent="0.2">
      <c r="B22" s="20">
        <v>39</v>
      </c>
      <c r="C22" s="46">
        <v>18</v>
      </c>
      <c r="D22" s="50" t="s">
        <v>45</v>
      </c>
      <c r="E22" s="48">
        <v>335300</v>
      </c>
      <c r="F22" s="3">
        <v>1.1000000000000001</v>
      </c>
      <c r="G22" s="4">
        <v>1585969.0000000002</v>
      </c>
      <c r="H22" s="49">
        <v>5632669</v>
      </c>
      <c r="I22" s="53"/>
    </row>
    <row r="23" spans="2:10" ht="17.100000000000001" customHeight="1" x14ac:dyDescent="0.2">
      <c r="B23" s="20">
        <v>40</v>
      </c>
      <c r="C23" s="46">
        <v>19</v>
      </c>
      <c r="D23" s="50" t="s">
        <v>46</v>
      </c>
      <c r="E23" s="48">
        <v>343000</v>
      </c>
      <c r="F23" s="3">
        <v>1.1000000000000001</v>
      </c>
      <c r="G23" s="4">
        <v>1622390.0000000002</v>
      </c>
      <c r="H23" s="49">
        <v>5767190</v>
      </c>
      <c r="I23" s="53"/>
    </row>
    <row r="24" spans="2:10" ht="17.100000000000001" customHeight="1" x14ac:dyDescent="0.2">
      <c r="B24" s="20">
        <v>41</v>
      </c>
      <c r="C24" s="46">
        <v>20</v>
      </c>
      <c r="D24" s="50" t="s">
        <v>47</v>
      </c>
      <c r="E24" s="48">
        <v>352600</v>
      </c>
      <c r="F24" s="3">
        <v>1.1000000000000001</v>
      </c>
      <c r="G24" s="4">
        <v>1667798.0000000002</v>
      </c>
      <c r="H24" s="49">
        <v>5912798</v>
      </c>
      <c r="I24" s="53">
        <v>2</v>
      </c>
      <c r="J24" s="41" t="s">
        <v>48</v>
      </c>
    </row>
    <row r="25" spans="2:10" ht="17.100000000000001" customHeight="1" x14ac:dyDescent="0.2">
      <c r="B25" s="20">
        <v>42</v>
      </c>
      <c r="C25" s="46">
        <v>21</v>
      </c>
      <c r="D25" s="50" t="s">
        <v>49</v>
      </c>
      <c r="E25" s="48">
        <v>357200</v>
      </c>
      <c r="F25" s="3">
        <v>1.1000000000000001</v>
      </c>
      <c r="G25" s="4">
        <v>1689556.0000000002</v>
      </c>
      <c r="H25" s="49">
        <v>5987956</v>
      </c>
      <c r="I25" s="53"/>
    </row>
    <row r="26" spans="2:10" ht="17.100000000000001" customHeight="1" x14ac:dyDescent="0.2">
      <c r="B26" s="20">
        <v>43</v>
      </c>
      <c r="C26" s="46">
        <v>22</v>
      </c>
      <c r="D26" s="50" t="s">
        <v>50</v>
      </c>
      <c r="E26" s="48">
        <v>361200</v>
      </c>
      <c r="F26" s="3">
        <v>1.1000000000000001</v>
      </c>
      <c r="G26" s="4">
        <v>1708476.0000000002</v>
      </c>
      <c r="H26" s="49">
        <v>6054876</v>
      </c>
      <c r="I26" s="53"/>
    </row>
    <row r="27" spans="2:10" ht="17.100000000000001" customHeight="1" x14ac:dyDescent="0.2">
      <c r="B27" s="20">
        <v>44</v>
      </c>
      <c r="C27" s="46">
        <v>23</v>
      </c>
      <c r="D27" s="50" t="s">
        <v>51</v>
      </c>
      <c r="E27" s="48">
        <v>365200</v>
      </c>
      <c r="F27" s="3">
        <v>1.1000000000000001</v>
      </c>
      <c r="G27" s="4">
        <v>1727396.0000000002</v>
      </c>
      <c r="H27" s="49">
        <v>6116996</v>
      </c>
      <c r="I27" s="53">
        <v>2</v>
      </c>
      <c r="J27" s="41" t="s">
        <v>52</v>
      </c>
    </row>
    <row r="28" spans="2:10" ht="17.100000000000001" customHeight="1" x14ac:dyDescent="0.2">
      <c r="B28" s="20">
        <v>45</v>
      </c>
      <c r="C28" s="46">
        <v>24</v>
      </c>
      <c r="D28" s="50" t="s">
        <v>53</v>
      </c>
      <c r="E28" s="48">
        <v>367600</v>
      </c>
      <c r="F28" s="3">
        <v>1.1000000000000001</v>
      </c>
      <c r="G28" s="4">
        <v>1738748.0000000002</v>
      </c>
      <c r="H28" s="49">
        <v>6192248</v>
      </c>
      <c r="I28" s="53"/>
    </row>
    <row r="29" spans="2:10" ht="17.100000000000001" customHeight="1" x14ac:dyDescent="0.2">
      <c r="B29" s="20">
        <v>46</v>
      </c>
      <c r="C29" s="46">
        <v>25</v>
      </c>
      <c r="D29" s="50" t="s">
        <v>54</v>
      </c>
      <c r="E29" s="48">
        <v>381700</v>
      </c>
      <c r="F29" s="3">
        <v>1.1000000000000001</v>
      </c>
      <c r="G29" s="4">
        <v>1805441.0000000002</v>
      </c>
      <c r="H29" s="49">
        <v>6396041</v>
      </c>
      <c r="I29" s="53"/>
    </row>
    <row r="30" spans="2:10" ht="17.100000000000001" customHeight="1" x14ac:dyDescent="0.2">
      <c r="B30" s="20">
        <v>47</v>
      </c>
      <c r="C30" s="46">
        <v>26</v>
      </c>
      <c r="D30" s="50" t="s">
        <v>55</v>
      </c>
      <c r="E30" s="48">
        <v>385100</v>
      </c>
      <c r="F30" s="3">
        <v>1.1000000000000001</v>
      </c>
      <c r="G30" s="4">
        <v>1821523.0000000002</v>
      </c>
      <c r="H30" s="49">
        <v>6448723</v>
      </c>
      <c r="I30" s="53">
        <v>2</v>
      </c>
      <c r="J30" s="41" t="s">
        <v>56</v>
      </c>
    </row>
    <row r="31" spans="2:10" ht="17.100000000000001" customHeight="1" x14ac:dyDescent="0.2">
      <c r="B31" s="20">
        <v>48</v>
      </c>
      <c r="C31" s="46">
        <v>27</v>
      </c>
      <c r="D31" s="50" t="s">
        <v>57</v>
      </c>
      <c r="E31" s="48">
        <v>387100</v>
      </c>
      <c r="F31" s="3">
        <v>1.1000000000000001</v>
      </c>
      <c r="G31" s="4">
        <v>1830983.0000000002</v>
      </c>
      <c r="H31" s="49">
        <v>6480683</v>
      </c>
      <c r="I31" s="53"/>
    </row>
    <row r="32" spans="2:10" ht="17.100000000000001" customHeight="1" x14ac:dyDescent="0.2">
      <c r="B32" s="20">
        <v>49</v>
      </c>
      <c r="C32" s="46">
        <v>28</v>
      </c>
      <c r="D32" s="50" t="s">
        <v>58</v>
      </c>
      <c r="E32" s="48">
        <v>388600</v>
      </c>
      <c r="F32" s="3">
        <v>1.1000000000000001</v>
      </c>
      <c r="G32" s="4">
        <v>1838078.0000000002</v>
      </c>
      <c r="H32" s="49">
        <v>6537278</v>
      </c>
      <c r="I32" s="53"/>
    </row>
    <row r="33" spans="2:12" ht="17.100000000000001" customHeight="1" x14ac:dyDescent="0.2">
      <c r="B33" s="20">
        <v>50</v>
      </c>
      <c r="C33" s="46">
        <v>29</v>
      </c>
      <c r="D33" s="50" t="s">
        <v>59</v>
      </c>
      <c r="E33" s="48">
        <v>400600</v>
      </c>
      <c r="F33" s="3">
        <v>1.1499999999999999</v>
      </c>
      <c r="G33" s="4">
        <v>1980966.9999999998</v>
      </c>
      <c r="H33" s="49">
        <v>6792367</v>
      </c>
      <c r="I33" s="53"/>
    </row>
    <row r="34" spans="2:12" ht="17.100000000000001" customHeight="1" x14ac:dyDescent="0.2">
      <c r="B34" s="20">
        <v>51</v>
      </c>
      <c r="C34" s="46">
        <v>30</v>
      </c>
      <c r="D34" s="50" t="s">
        <v>60</v>
      </c>
      <c r="E34" s="48">
        <v>402000</v>
      </c>
      <c r="F34" s="3">
        <v>1.1499999999999999</v>
      </c>
      <c r="G34" s="4">
        <v>1987889.9999999998</v>
      </c>
      <c r="H34" s="49">
        <v>6815490</v>
      </c>
      <c r="I34" s="53"/>
    </row>
    <row r="35" spans="2:12" ht="17.100000000000001" customHeight="1" x14ac:dyDescent="0.2">
      <c r="B35" s="20">
        <v>52</v>
      </c>
      <c r="C35" s="46">
        <v>31</v>
      </c>
      <c r="D35" s="50" t="s">
        <v>61</v>
      </c>
      <c r="E35" s="48">
        <v>403200</v>
      </c>
      <c r="F35" s="3">
        <v>1.1499999999999999</v>
      </c>
      <c r="G35" s="4">
        <v>1993823.9999999998</v>
      </c>
      <c r="H35" s="49">
        <v>6835824</v>
      </c>
      <c r="I35" s="53"/>
    </row>
    <row r="36" spans="2:12" ht="17.100000000000001" customHeight="1" x14ac:dyDescent="0.2">
      <c r="B36" s="20">
        <v>53</v>
      </c>
      <c r="C36" s="46">
        <v>32</v>
      </c>
      <c r="D36" s="50" t="s">
        <v>62</v>
      </c>
      <c r="E36" s="48">
        <v>404400</v>
      </c>
      <c r="F36" s="3">
        <v>1.1499999999999999</v>
      </c>
      <c r="G36" s="4">
        <v>1999757.9999999998</v>
      </c>
      <c r="H36" s="49">
        <v>6856158</v>
      </c>
      <c r="I36" s="53"/>
    </row>
    <row r="37" spans="2:12" ht="17.100000000000001" customHeight="1" x14ac:dyDescent="0.2">
      <c r="B37" s="20">
        <v>54</v>
      </c>
      <c r="C37" s="46">
        <v>33</v>
      </c>
      <c r="D37" s="50" t="s">
        <v>63</v>
      </c>
      <c r="E37" s="48">
        <v>405600</v>
      </c>
      <c r="F37" s="3">
        <v>1.1499999999999999</v>
      </c>
      <c r="G37" s="4">
        <v>2005691.9999999998</v>
      </c>
      <c r="H37" s="49">
        <v>6876192</v>
      </c>
      <c r="I37" s="53"/>
    </row>
    <row r="38" spans="2:12" ht="17.100000000000001" customHeight="1" x14ac:dyDescent="0.2">
      <c r="B38" s="20">
        <v>55</v>
      </c>
      <c r="C38" s="46">
        <v>34</v>
      </c>
      <c r="D38" s="50" t="s">
        <v>64</v>
      </c>
      <c r="E38" s="48">
        <v>406700</v>
      </c>
      <c r="F38" s="3">
        <v>1.1499999999999999</v>
      </c>
      <c r="G38" s="4">
        <v>2011131.4999999998</v>
      </c>
      <c r="H38" s="49">
        <v>6891531.5</v>
      </c>
      <c r="I38" s="53"/>
      <c r="K38" s="68" t="s">
        <v>11</v>
      </c>
      <c r="L38" s="68"/>
    </row>
    <row r="39" spans="2:12" ht="17.100000000000001" customHeight="1" x14ac:dyDescent="0.2">
      <c r="B39" s="20">
        <v>56</v>
      </c>
      <c r="C39" s="46">
        <v>35</v>
      </c>
      <c r="D39" s="50" t="s">
        <v>64</v>
      </c>
      <c r="E39" s="48">
        <v>406700</v>
      </c>
      <c r="F39" s="3">
        <v>1.1499999999999999</v>
      </c>
      <c r="G39" s="4">
        <v>2011131.4999999998</v>
      </c>
      <c r="H39" s="49">
        <v>6891531.5</v>
      </c>
      <c r="I39" s="53"/>
      <c r="J39" s="41" t="s">
        <v>65</v>
      </c>
      <c r="K39" s="20" t="s">
        <v>4</v>
      </c>
      <c r="L39" s="20" t="s">
        <v>12</v>
      </c>
    </row>
    <row r="40" spans="2:12" ht="17.100000000000001" customHeight="1" x14ac:dyDescent="0.2">
      <c r="B40" s="20">
        <v>57</v>
      </c>
      <c r="C40" s="46">
        <v>36</v>
      </c>
      <c r="D40" s="50" t="s">
        <v>64</v>
      </c>
      <c r="E40" s="48">
        <v>406700</v>
      </c>
      <c r="F40" s="3">
        <v>1.1499999999999999</v>
      </c>
      <c r="G40" s="4">
        <v>2011131.4999999998</v>
      </c>
      <c r="H40" s="49">
        <v>6891531.5</v>
      </c>
      <c r="I40" s="53"/>
      <c r="K40" s="20">
        <v>1</v>
      </c>
      <c r="L40" s="21">
        <v>0</v>
      </c>
    </row>
    <row r="41" spans="2:12" ht="17.100000000000001" customHeight="1" x14ac:dyDescent="0.2">
      <c r="B41" s="20">
        <v>58</v>
      </c>
      <c r="C41" s="46">
        <v>37</v>
      </c>
      <c r="D41" s="50" t="s">
        <v>64</v>
      </c>
      <c r="E41" s="48">
        <v>406700</v>
      </c>
      <c r="F41" s="3">
        <v>1.1499999999999999</v>
      </c>
      <c r="G41" s="4">
        <v>2011131.4999999998</v>
      </c>
      <c r="H41" s="49">
        <v>6891531.5</v>
      </c>
      <c r="I41" s="53"/>
      <c r="K41" s="20">
        <v>2</v>
      </c>
      <c r="L41" s="21">
        <v>0</v>
      </c>
    </row>
    <row r="42" spans="2:12" ht="17.100000000000001" customHeight="1" thickBot="1" x14ac:dyDescent="0.25">
      <c r="B42" s="20">
        <v>59</v>
      </c>
      <c r="C42" s="46">
        <v>38</v>
      </c>
      <c r="D42" s="54" t="s">
        <v>64</v>
      </c>
      <c r="E42" s="48">
        <v>406700</v>
      </c>
      <c r="F42" s="3">
        <v>1.1499999999999999</v>
      </c>
      <c r="G42" s="4">
        <v>2011131.4999999998</v>
      </c>
      <c r="H42" s="49">
        <v>6891531.5</v>
      </c>
      <c r="I42" s="55"/>
      <c r="K42" s="20">
        <v>3</v>
      </c>
      <c r="L42" s="21">
        <v>21700</v>
      </c>
    </row>
    <row r="43" spans="2:12" ht="17.100000000000001" customHeight="1" x14ac:dyDescent="0.2">
      <c r="E43" s="2"/>
      <c r="G43" s="89" t="s">
        <v>7</v>
      </c>
      <c r="H43" s="19" t="s">
        <v>16</v>
      </c>
      <c r="I43" s="56" t="s">
        <v>8</v>
      </c>
      <c r="J43" s="57"/>
      <c r="K43" s="20">
        <v>4</v>
      </c>
      <c r="L43" s="21">
        <v>27100</v>
      </c>
    </row>
    <row r="44" spans="2:12" ht="17.100000000000001" customHeight="1" thickBot="1" x14ac:dyDescent="0.25">
      <c r="E44" s="2"/>
      <c r="G44" s="90"/>
      <c r="H44" s="25">
        <f>SUM(H5:H42)</f>
        <v>206765594.5</v>
      </c>
      <c r="I44" s="26">
        <f>SUM(I5:I42)</f>
        <v>12</v>
      </c>
      <c r="J44" s="58"/>
      <c r="K44" s="20">
        <v>5</v>
      </c>
      <c r="L44" s="21">
        <v>32500</v>
      </c>
    </row>
    <row r="45" spans="2:12" ht="17.100000000000001" customHeight="1" thickBot="1" x14ac:dyDescent="0.25">
      <c r="B45" s="6"/>
      <c r="C45" s="7"/>
      <c r="D45" s="8"/>
      <c r="E45" s="9"/>
      <c r="F45" s="10"/>
      <c r="G45" s="16"/>
      <c r="H45" s="11"/>
      <c r="I45" s="8"/>
      <c r="J45" s="58"/>
      <c r="K45" s="20">
        <v>6</v>
      </c>
      <c r="L45" s="21">
        <v>43350</v>
      </c>
    </row>
    <row r="46" spans="2:12" ht="17.100000000000001" customHeight="1" x14ac:dyDescent="0.2">
      <c r="B46" s="65" t="s">
        <v>5</v>
      </c>
      <c r="C46" s="73" t="s">
        <v>10</v>
      </c>
      <c r="D46" s="91"/>
      <c r="E46" s="77"/>
      <c r="F46" s="29" t="s">
        <v>21</v>
      </c>
      <c r="G46" s="23" t="s">
        <v>18</v>
      </c>
      <c r="H46" s="93" t="s">
        <v>6</v>
      </c>
      <c r="I46" s="24" t="s">
        <v>19</v>
      </c>
      <c r="K46" s="20">
        <v>7</v>
      </c>
      <c r="L46" s="21">
        <v>54150</v>
      </c>
    </row>
    <row r="47" spans="2:12" ht="17.100000000000001" customHeight="1" thickBot="1" x14ac:dyDescent="0.25">
      <c r="B47" s="66"/>
      <c r="C47" s="75"/>
      <c r="D47" s="92"/>
      <c r="E47" s="78"/>
      <c r="F47" s="30">
        <f>E42*47.709</f>
        <v>19403250.300000001</v>
      </c>
      <c r="G47" s="83">
        <f>F47+F49</f>
        <v>22004250.300000001</v>
      </c>
      <c r="H47" s="94"/>
      <c r="I47" s="71">
        <f>H44+G47</f>
        <v>228769844.80000001</v>
      </c>
      <c r="K47" s="20">
        <v>8</v>
      </c>
      <c r="L47" s="21">
        <v>59550</v>
      </c>
    </row>
    <row r="48" spans="2:12" ht="17.100000000000001" customHeight="1" thickTop="1" x14ac:dyDescent="0.2">
      <c r="B48" s="66"/>
      <c r="C48" s="85" t="s">
        <v>20</v>
      </c>
      <c r="D48" s="96"/>
      <c r="E48" s="33" t="s">
        <v>9</v>
      </c>
      <c r="F48" s="31" t="s">
        <v>17</v>
      </c>
      <c r="G48" s="83"/>
      <c r="H48" s="94"/>
      <c r="I48" s="71"/>
      <c r="K48" s="20">
        <v>9</v>
      </c>
      <c r="L48" s="21">
        <v>65000</v>
      </c>
    </row>
    <row r="49" spans="2:12" ht="17.100000000000001" customHeight="1" thickBot="1" x14ac:dyDescent="0.25">
      <c r="B49" s="67"/>
      <c r="C49" s="97"/>
      <c r="D49" s="98"/>
      <c r="E49" s="59">
        <v>6</v>
      </c>
      <c r="F49" s="32">
        <f>VLOOKUP(E49,K39:L49,2)*60</f>
        <v>2601000</v>
      </c>
      <c r="G49" s="84"/>
      <c r="H49" s="95"/>
      <c r="I49" s="72"/>
      <c r="K49" s="20">
        <v>10</v>
      </c>
      <c r="L49" s="21">
        <v>70400</v>
      </c>
    </row>
    <row r="50" spans="2:12" x14ac:dyDescent="0.2">
      <c r="G50" s="17"/>
    </row>
    <row r="51" spans="2:12" x14ac:dyDescent="0.2">
      <c r="B51" s="63"/>
      <c r="C51" s="63"/>
      <c r="D51" s="63"/>
      <c r="E51" s="63"/>
      <c r="F51" s="63"/>
      <c r="G51" s="63"/>
      <c r="H51" s="63"/>
      <c r="I51" s="63"/>
      <c r="J51" s="63"/>
      <c r="K51" s="63"/>
      <c r="L51" s="63"/>
    </row>
  </sheetData>
  <mergeCells count="11">
    <mergeCell ref="B51:L51"/>
    <mergeCell ref="C2:I2"/>
    <mergeCell ref="K38:L38"/>
    <mergeCell ref="G43:G44"/>
    <mergeCell ref="B46:B49"/>
    <mergeCell ref="C46:D47"/>
    <mergeCell ref="E46:E47"/>
    <mergeCell ref="H46:H49"/>
    <mergeCell ref="G47:G49"/>
    <mergeCell ref="I47:I49"/>
    <mergeCell ref="C48:D49"/>
  </mergeCells>
  <phoneticPr fontId="1"/>
  <printOptions horizontalCentered="1"/>
  <pageMargins left="0.23622047244094491" right="0.23622047244094491" top="0.57999999999999996" bottom="0.63" header="0.31496062992125984" footer="0.31496062992125984"/>
  <pageSetup paperSize="9" scale="84" orientation="portrait" r:id="rId1"/>
  <headerFooter>
    <oddHeader>&amp;C&amp;16賃金モデル表　計算シート（関数入・行一）</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0E19C-872A-4504-AB0F-E62DFDB43574}">
  <sheetPr>
    <pageSetUpPr fitToPage="1"/>
  </sheetPr>
  <dimension ref="B1:L55"/>
  <sheetViews>
    <sheetView showGridLines="0" zoomScaleNormal="100" workbookViewId="0">
      <pane ySplit="4" topLeftCell="A5" activePane="bottomLeft" state="frozen"/>
      <selection pane="bottomLeft" activeCell="B2" sqref="B2"/>
    </sheetView>
  </sheetViews>
  <sheetFormatPr defaultColWidth="9" defaultRowHeight="13.2" x14ac:dyDescent="0.2"/>
  <cols>
    <col min="1" max="1" width="9" style="2"/>
    <col min="2" max="4" width="5.21875" style="2" bestFit="1" customWidth="1"/>
    <col min="5" max="5" width="11" style="5" bestFit="1" customWidth="1"/>
    <col min="6" max="6" width="22" style="2" bestFit="1" customWidth="1"/>
    <col min="7" max="7" width="16.88671875" style="2" bestFit="1" customWidth="1"/>
    <col min="8" max="8" width="16.109375" style="2" bestFit="1" customWidth="1"/>
    <col min="9" max="9" width="15.6640625" style="2" customWidth="1"/>
    <col min="10" max="10" width="8.109375" style="41" customWidth="1"/>
    <col min="11" max="11" width="3.6640625" style="2" customWidth="1"/>
    <col min="12" max="16384" width="9" style="2"/>
  </cols>
  <sheetData>
    <row r="1" spans="2:11" ht="6" customHeight="1" x14ac:dyDescent="0.2"/>
    <row r="2" spans="2:11" ht="23.25" customHeight="1" x14ac:dyDescent="0.2">
      <c r="C2" s="64" t="s">
        <v>101</v>
      </c>
      <c r="D2" s="64"/>
      <c r="E2" s="64"/>
      <c r="F2" s="64"/>
      <c r="G2" s="64"/>
      <c r="H2" s="64"/>
      <c r="I2" s="64"/>
    </row>
    <row r="3" spans="2:11" ht="14.25" customHeight="1" x14ac:dyDescent="0.2">
      <c r="H3" s="39"/>
      <c r="I3" s="40"/>
    </row>
    <row r="4" spans="2:11" ht="40.200000000000003" thickBot="1" x14ac:dyDescent="0.25">
      <c r="B4" s="42" t="s">
        <v>0</v>
      </c>
      <c r="C4" s="42" t="s">
        <v>1</v>
      </c>
      <c r="D4" s="42" t="s">
        <v>3</v>
      </c>
      <c r="E4" s="43" t="s">
        <v>13</v>
      </c>
      <c r="F4" s="42" t="s">
        <v>14</v>
      </c>
      <c r="G4" s="42" t="s">
        <v>24</v>
      </c>
      <c r="H4" s="42" t="s">
        <v>15</v>
      </c>
      <c r="I4" s="44" t="s">
        <v>2</v>
      </c>
      <c r="J4" s="45"/>
      <c r="K4" s="1"/>
    </row>
    <row r="5" spans="2:11" ht="34.799999999999997" customHeight="1" x14ac:dyDescent="0.2">
      <c r="B5" s="20">
        <v>18</v>
      </c>
      <c r="C5" s="46">
        <v>1</v>
      </c>
      <c r="D5" s="47" t="s">
        <v>67</v>
      </c>
      <c r="E5" s="48">
        <v>154900</v>
      </c>
      <c r="F5" s="3">
        <v>1</v>
      </c>
      <c r="G5" s="4">
        <v>432945.5</v>
      </c>
      <c r="H5" s="49">
        <v>2303745.5</v>
      </c>
      <c r="I5" s="60" t="s">
        <v>68</v>
      </c>
      <c r="J5" s="61"/>
    </row>
    <row r="6" spans="2:11" ht="17.100000000000001" customHeight="1" x14ac:dyDescent="0.2">
      <c r="B6" s="20">
        <v>19</v>
      </c>
      <c r="C6" s="46">
        <v>2</v>
      </c>
      <c r="D6" s="50" t="s">
        <v>69</v>
      </c>
      <c r="E6" s="48">
        <v>158900</v>
      </c>
      <c r="F6" s="3">
        <v>1</v>
      </c>
      <c r="G6" s="4">
        <v>683270</v>
      </c>
      <c r="H6" s="49">
        <v>2607470</v>
      </c>
      <c r="I6" s="51"/>
      <c r="J6" s="45"/>
    </row>
    <row r="7" spans="2:11" ht="17.100000000000001" customHeight="1" x14ac:dyDescent="0.2">
      <c r="B7" s="20">
        <v>20</v>
      </c>
      <c r="C7" s="46">
        <v>3</v>
      </c>
      <c r="D7" s="50" t="s">
        <v>70</v>
      </c>
      <c r="E7" s="48">
        <v>164700</v>
      </c>
      <c r="F7" s="3">
        <v>1</v>
      </c>
      <c r="G7" s="4">
        <v>708210</v>
      </c>
      <c r="H7" s="49">
        <v>2701710</v>
      </c>
      <c r="I7" s="51"/>
      <c r="J7" s="45"/>
    </row>
    <row r="8" spans="2:11" ht="17.100000000000001" customHeight="1" x14ac:dyDescent="0.2">
      <c r="B8" s="20">
        <v>21</v>
      </c>
      <c r="C8" s="46">
        <v>4</v>
      </c>
      <c r="D8" s="50" t="s">
        <v>71</v>
      </c>
      <c r="E8" s="48">
        <v>170400</v>
      </c>
      <c r="F8" s="3">
        <v>1</v>
      </c>
      <c r="G8" s="4">
        <v>732720</v>
      </c>
      <c r="H8" s="49">
        <v>2805120</v>
      </c>
      <c r="I8" s="51"/>
      <c r="J8" s="45"/>
    </row>
    <row r="9" spans="2:11" ht="17.100000000000001" customHeight="1" x14ac:dyDescent="0.2">
      <c r="B9" s="20">
        <v>22</v>
      </c>
      <c r="C9" s="46">
        <v>5</v>
      </c>
      <c r="D9" s="50" t="s">
        <v>72</v>
      </c>
      <c r="E9" s="48">
        <v>179600</v>
      </c>
      <c r="F9" s="3">
        <v>1</v>
      </c>
      <c r="G9" s="4">
        <v>772280</v>
      </c>
      <c r="H9" s="49">
        <v>2950280</v>
      </c>
      <c r="I9" s="53"/>
    </row>
    <row r="10" spans="2:11" ht="17.100000000000001" customHeight="1" x14ac:dyDescent="0.2">
      <c r="B10" s="20">
        <v>23</v>
      </c>
      <c r="C10" s="46">
        <v>6</v>
      </c>
      <c r="D10" s="50" t="s">
        <v>73</v>
      </c>
      <c r="E10" s="48">
        <v>187200</v>
      </c>
      <c r="F10" s="3">
        <v>1</v>
      </c>
      <c r="G10" s="4">
        <v>804960</v>
      </c>
      <c r="H10" s="49">
        <v>3071460</v>
      </c>
      <c r="I10" s="53"/>
    </row>
    <row r="11" spans="2:11" ht="17.100000000000001" customHeight="1" x14ac:dyDescent="0.2">
      <c r="B11" s="20">
        <v>24</v>
      </c>
      <c r="C11" s="46">
        <v>7</v>
      </c>
      <c r="D11" s="50" t="s">
        <v>74</v>
      </c>
      <c r="E11" s="48">
        <v>193900</v>
      </c>
      <c r="F11" s="3">
        <v>1</v>
      </c>
      <c r="G11" s="4">
        <v>833770</v>
      </c>
      <c r="H11" s="49">
        <v>3178570</v>
      </c>
      <c r="I11" s="53"/>
    </row>
    <row r="12" spans="2:11" ht="17.100000000000001" customHeight="1" x14ac:dyDescent="0.2">
      <c r="B12" s="20">
        <v>25</v>
      </c>
      <c r="C12" s="46">
        <v>8</v>
      </c>
      <c r="D12" s="50" t="s">
        <v>75</v>
      </c>
      <c r="E12" s="48">
        <v>199900</v>
      </c>
      <c r="F12" s="3">
        <v>1</v>
      </c>
      <c r="G12" s="4">
        <v>859570</v>
      </c>
      <c r="H12" s="49">
        <v>3282070</v>
      </c>
      <c r="I12" s="53"/>
    </row>
    <row r="13" spans="2:11" ht="17.100000000000001" customHeight="1" x14ac:dyDescent="0.2">
      <c r="B13" s="20">
        <v>26</v>
      </c>
      <c r="C13" s="46">
        <v>9</v>
      </c>
      <c r="D13" s="50" t="s">
        <v>76</v>
      </c>
      <c r="E13" s="48">
        <v>207800</v>
      </c>
      <c r="F13" s="3">
        <v>1</v>
      </c>
      <c r="G13" s="4">
        <v>893540</v>
      </c>
      <c r="H13" s="49">
        <v>3417740</v>
      </c>
      <c r="I13" s="53"/>
    </row>
    <row r="14" spans="2:11" ht="17.100000000000001" customHeight="1" x14ac:dyDescent="0.2">
      <c r="B14" s="20">
        <v>27</v>
      </c>
      <c r="C14" s="46">
        <v>10</v>
      </c>
      <c r="D14" s="50" t="s">
        <v>77</v>
      </c>
      <c r="E14" s="48">
        <v>218000</v>
      </c>
      <c r="F14" s="3">
        <v>1</v>
      </c>
      <c r="G14" s="4">
        <v>937400</v>
      </c>
      <c r="H14" s="49">
        <v>3574100</v>
      </c>
      <c r="I14" s="53">
        <v>2</v>
      </c>
      <c r="J14" s="41" t="s">
        <v>31</v>
      </c>
    </row>
    <row r="15" spans="2:11" ht="17.100000000000001" customHeight="1" x14ac:dyDescent="0.2">
      <c r="B15" s="20">
        <v>28</v>
      </c>
      <c r="C15" s="46">
        <v>11</v>
      </c>
      <c r="D15" s="50" t="s">
        <v>32</v>
      </c>
      <c r="E15" s="48">
        <v>224900</v>
      </c>
      <c r="F15" s="3">
        <v>1</v>
      </c>
      <c r="G15" s="4">
        <v>967070</v>
      </c>
      <c r="H15" s="49">
        <v>3684770</v>
      </c>
      <c r="I15" s="53"/>
    </row>
    <row r="16" spans="2:11" ht="17.100000000000001" customHeight="1" x14ac:dyDescent="0.2">
      <c r="B16" s="20">
        <v>29</v>
      </c>
      <c r="C16" s="46">
        <v>12</v>
      </c>
      <c r="D16" s="50" t="s">
        <v>33</v>
      </c>
      <c r="E16" s="48">
        <v>231200</v>
      </c>
      <c r="F16" s="3">
        <v>1</v>
      </c>
      <c r="G16" s="4">
        <v>994160</v>
      </c>
      <c r="H16" s="49">
        <v>3785660</v>
      </c>
      <c r="I16" s="53"/>
    </row>
    <row r="17" spans="2:10" ht="17.100000000000001" customHeight="1" x14ac:dyDescent="0.2">
      <c r="B17" s="20">
        <v>30</v>
      </c>
      <c r="C17" s="46">
        <v>13</v>
      </c>
      <c r="D17" s="50" t="s">
        <v>34</v>
      </c>
      <c r="E17" s="48">
        <v>236900</v>
      </c>
      <c r="F17" s="3">
        <v>1</v>
      </c>
      <c r="G17" s="4">
        <v>1018670</v>
      </c>
      <c r="H17" s="49">
        <v>3876470</v>
      </c>
      <c r="I17" s="53"/>
    </row>
    <row r="18" spans="2:10" ht="17.100000000000001" customHeight="1" x14ac:dyDescent="0.2">
      <c r="B18" s="20">
        <v>31</v>
      </c>
      <c r="C18" s="46">
        <v>14</v>
      </c>
      <c r="D18" s="50" t="s">
        <v>78</v>
      </c>
      <c r="E18" s="48">
        <v>241900</v>
      </c>
      <c r="F18" s="3">
        <v>1</v>
      </c>
      <c r="G18" s="4">
        <v>1040170</v>
      </c>
      <c r="H18" s="49">
        <v>3986770</v>
      </c>
      <c r="I18" s="53"/>
    </row>
    <row r="19" spans="2:10" ht="17.100000000000001" customHeight="1" x14ac:dyDescent="0.2">
      <c r="B19" s="20">
        <v>32</v>
      </c>
      <c r="C19" s="46">
        <v>15</v>
      </c>
      <c r="D19" s="50" t="s">
        <v>36</v>
      </c>
      <c r="E19" s="48">
        <v>256500</v>
      </c>
      <c r="F19" s="3">
        <v>1.05</v>
      </c>
      <c r="G19" s="4">
        <v>1158097.5</v>
      </c>
      <c r="H19" s="49">
        <v>4277197.5</v>
      </c>
      <c r="I19" s="53"/>
    </row>
    <row r="20" spans="2:10" ht="17.100000000000001" customHeight="1" x14ac:dyDescent="0.2">
      <c r="B20" s="20">
        <v>33</v>
      </c>
      <c r="C20" s="46">
        <v>16</v>
      </c>
      <c r="D20" s="50" t="s">
        <v>79</v>
      </c>
      <c r="E20" s="48">
        <v>270200</v>
      </c>
      <c r="F20" s="3">
        <v>1.05</v>
      </c>
      <c r="G20" s="4">
        <v>1219953</v>
      </c>
      <c r="H20" s="49">
        <v>4482753</v>
      </c>
      <c r="I20" s="53">
        <v>4</v>
      </c>
      <c r="J20" s="41" t="s">
        <v>38</v>
      </c>
    </row>
    <row r="21" spans="2:10" ht="17.100000000000001" customHeight="1" x14ac:dyDescent="0.2">
      <c r="B21" s="20">
        <v>34</v>
      </c>
      <c r="C21" s="46">
        <v>17</v>
      </c>
      <c r="D21" s="50" t="s">
        <v>80</v>
      </c>
      <c r="E21" s="48">
        <v>277000</v>
      </c>
      <c r="F21" s="3">
        <v>1.05</v>
      </c>
      <c r="G21" s="4">
        <v>1250655</v>
      </c>
      <c r="H21" s="49">
        <v>4594755</v>
      </c>
      <c r="I21" s="53"/>
    </row>
    <row r="22" spans="2:10" ht="17.100000000000001" customHeight="1" x14ac:dyDescent="0.2">
      <c r="B22" s="20">
        <v>35</v>
      </c>
      <c r="C22" s="46">
        <v>18</v>
      </c>
      <c r="D22" s="50" t="s">
        <v>81</v>
      </c>
      <c r="E22" s="48">
        <v>283700</v>
      </c>
      <c r="F22" s="3">
        <v>1.05</v>
      </c>
      <c r="G22" s="4">
        <v>1280905.5</v>
      </c>
      <c r="H22" s="49">
        <v>4706305.5</v>
      </c>
      <c r="I22" s="53"/>
    </row>
    <row r="23" spans="2:10" ht="17.100000000000001" customHeight="1" x14ac:dyDescent="0.2">
      <c r="B23" s="20">
        <v>36</v>
      </c>
      <c r="C23" s="46">
        <v>19</v>
      </c>
      <c r="D23" s="50" t="s">
        <v>82</v>
      </c>
      <c r="E23" s="48">
        <v>290700</v>
      </c>
      <c r="F23" s="3">
        <v>1.05</v>
      </c>
      <c r="G23" s="4">
        <v>1312510.5</v>
      </c>
      <c r="H23" s="49">
        <v>4866010.5</v>
      </c>
      <c r="I23" s="53"/>
    </row>
    <row r="24" spans="2:10" ht="17.100000000000001" customHeight="1" x14ac:dyDescent="0.2">
      <c r="B24" s="20">
        <v>37</v>
      </c>
      <c r="C24" s="46">
        <v>20</v>
      </c>
      <c r="D24" s="50" t="s">
        <v>42</v>
      </c>
      <c r="E24" s="48">
        <v>312400</v>
      </c>
      <c r="F24" s="3">
        <v>1.1000000000000001</v>
      </c>
      <c r="G24" s="4">
        <v>1477652.0000000002</v>
      </c>
      <c r="H24" s="49">
        <v>5249552</v>
      </c>
      <c r="I24" s="53"/>
    </row>
    <row r="25" spans="2:10" ht="17.100000000000001" customHeight="1" x14ac:dyDescent="0.2">
      <c r="B25" s="20">
        <v>38</v>
      </c>
      <c r="C25" s="46">
        <v>21</v>
      </c>
      <c r="D25" s="50" t="s">
        <v>43</v>
      </c>
      <c r="E25" s="48">
        <v>320100</v>
      </c>
      <c r="F25" s="3">
        <v>1.1000000000000001</v>
      </c>
      <c r="G25" s="4">
        <v>1514073.0000000002</v>
      </c>
      <c r="H25" s="49">
        <v>5377473</v>
      </c>
      <c r="I25" s="53"/>
    </row>
    <row r="26" spans="2:10" ht="17.100000000000001" customHeight="1" x14ac:dyDescent="0.2">
      <c r="B26" s="20">
        <v>39</v>
      </c>
      <c r="C26" s="46">
        <v>22</v>
      </c>
      <c r="D26" s="50" t="s">
        <v>44</v>
      </c>
      <c r="E26" s="48">
        <v>327500</v>
      </c>
      <c r="F26" s="3">
        <v>1.1000000000000001</v>
      </c>
      <c r="G26" s="4">
        <v>1549075.0000000002</v>
      </c>
      <c r="H26" s="49">
        <v>5502475</v>
      </c>
      <c r="I26" s="53"/>
    </row>
    <row r="27" spans="2:10" ht="17.100000000000001" customHeight="1" x14ac:dyDescent="0.2">
      <c r="B27" s="20">
        <v>40</v>
      </c>
      <c r="C27" s="46">
        <v>23</v>
      </c>
      <c r="D27" s="50" t="s">
        <v>45</v>
      </c>
      <c r="E27" s="48">
        <v>335300</v>
      </c>
      <c r="F27" s="3">
        <v>1.1000000000000001</v>
      </c>
      <c r="G27" s="4">
        <v>1585969.0000000002</v>
      </c>
      <c r="H27" s="49">
        <v>5632669</v>
      </c>
      <c r="I27" s="53"/>
    </row>
    <row r="28" spans="2:10" ht="17.100000000000001" customHeight="1" x14ac:dyDescent="0.2">
      <c r="B28" s="20">
        <v>41</v>
      </c>
      <c r="C28" s="46">
        <v>24</v>
      </c>
      <c r="D28" s="50" t="s">
        <v>83</v>
      </c>
      <c r="E28" s="48">
        <v>343000</v>
      </c>
      <c r="F28" s="3">
        <v>1.1000000000000001</v>
      </c>
      <c r="G28" s="4">
        <v>1622390.0000000002</v>
      </c>
      <c r="H28" s="49">
        <v>5758190</v>
      </c>
      <c r="I28" s="53"/>
    </row>
    <row r="29" spans="2:10" ht="17.100000000000001" customHeight="1" x14ac:dyDescent="0.2">
      <c r="B29" s="20">
        <v>42</v>
      </c>
      <c r="C29" s="46">
        <v>25</v>
      </c>
      <c r="D29" s="50" t="s">
        <v>84</v>
      </c>
      <c r="E29" s="48">
        <v>349600</v>
      </c>
      <c r="F29" s="3">
        <v>1.1000000000000001</v>
      </c>
      <c r="G29" s="4">
        <v>1653608.0000000002</v>
      </c>
      <c r="H29" s="49">
        <v>5865008</v>
      </c>
      <c r="I29" s="53"/>
    </row>
    <row r="30" spans="2:10" ht="17.100000000000001" customHeight="1" x14ac:dyDescent="0.2">
      <c r="B30" s="20">
        <v>43</v>
      </c>
      <c r="C30" s="46">
        <v>26</v>
      </c>
      <c r="D30" s="50" t="s">
        <v>85</v>
      </c>
      <c r="E30" s="48">
        <v>355000</v>
      </c>
      <c r="F30" s="3">
        <v>1.1000000000000001</v>
      </c>
      <c r="G30" s="4">
        <v>1679150.0000000002</v>
      </c>
      <c r="H30" s="49">
        <v>5951750</v>
      </c>
      <c r="I30" s="53"/>
    </row>
    <row r="31" spans="2:10" ht="17.100000000000001" customHeight="1" x14ac:dyDescent="0.2">
      <c r="B31" s="20">
        <v>44</v>
      </c>
      <c r="C31" s="46">
        <v>27</v>
      </c>
      <c r="D31" s="50" t="s">
        <v>86</v>
      </c>
      <c r="E31" s="48">
        <v>359200</v>
      </c>
      <c r="F31" s="3">
        <v>1.1000000000000001</v>
      </c>
      <c r="G31" s="4">
        <v>1699016.0000000002</v>
      </c>
      <c r="H31" s="49">
        <v>6019016</v>
      </c>
      <c r="I31" s="53"/>
    </row>
    <row r="32" spans="2:10" ht="17.100000000000001" customHeight="1" x14ac:dyDescent="0.2">
      <c r="B32" s="20">
        <v>45</v>
      </c>
      <c r="C32" s="46">
        <v>28</v>
      </c>
      <c r="D32" s="50" t="s">
        <v>87</v>
      </c>
      <c r="E32" s="48">
        <v>362400</v>
      </c>
      <c r="F32" s="3">
        <v>1.1000000000000001</v>
      </c>
      <c r="G32" s="4">
        <v>1714152.0000000002</v>
      </c>
      <c r="H32" s="49">
        <v>6075552</v>
      </c>
      <c r="I32" s="53"/>
    </row>
    <row r="33" spans="2:12" ht="17.100000000000001" customHeight="1" x14ac:dyDescent="0.2">
      <c r="B33" s="20">
        <v>46</v>
      </c>
      <c r="C33" s="46">
        <v>29</v>
      </c>
      <c r="D33" s="50" t="s">
        <v>88</v>
      </c>
      <c r="E33" s="48">
        <v>366600</v>
      </c>
      <c r="F33" s="3">
        <v>1.1000000000000001</v>
      </c>
      <c r="G33" s="4">
        <v>1734018.0000000002</v>
      </c>
      <c r="H33" s="49">
        <v>6140418</v>
      </c>
      <c r="I33" s="53">
        <v>2</v>
      </c>
      <c r="J33" s="41" t="s">
        <v>48</v>
      </c>
    </row>
    <row r="34" spans="2:12" ht="17.100000000000001" customHeight="1" x14ac:dyDescent="0.2">
      <c r="B34" s="20">
        <v>47</v>
      </c>
      <c r="C34" s="46">
        <v>30</v>
      </c>
      <c r="D34" s="50" t="s">
        <v>89</v>
      </c>
      <c r="E34" s="48">
        <v>369000</v>
      </c>
      <c r="F34" s="3">
        <v>1.1000000000000001</v>
      </c>
      <c r="G34" s="4">
        <v>1745370.0000000002</v>
      </c>
      <c r="H34" s="49">
        <v>6176070</v>
      </c>
      <c r="I34" s="53"/>
    </row>
    <row r="35" spans="2:12" ht="17.100000000000001" customHeight="1" x14ac:dyDescent="0.2">
      <c r="B35" s="20">
        <v>48</v>
      </c>
      <c r="C35" s="46">
        <v>31</v>
      </c>
      <c r="D35" s="50" t="s">
        <v>90</v>
      </c>
      <c r="E35" s="48">
        <v>369900</v>
      </c>
      <c r="F35" s="3">
        <v>1.1000000000000001</v>
      </c>
      <c r="G35" s="4">
        <v>1749627.0000000002</v>
      </c>
      <c r="H35" s="49">
        <v>6195027</v>
      </c>
      <c r="I35" s="53"/>
    </row>
    <row r="36" spans="2:12" ht="17.100000000000001" customHeight="1" x14ac:dyDescent="0.2">
      <c r="B36" s="20">
        <v>49</v>
      </c>
      <c r="C36" s="46">
        <v>32</v>
      </c>
      <c r="D36" s="50" t="s">
        <v>91</v>
      </c>
      <c r="E36" s="48">
        <v>372100</v>
      </c>
      <c r="F36" s="3">
        <v>1.1000000000000001</v>
      </c>
      <c r="G36" s="4">
        <v>1760033.0000000002</v>
      </c>
      <c r="H36" s="49">
        <v>6231833</v>
      </c>
      <c r="I36" s="53"/>
    </row>
    <row r="37" spans="2:12" ht="17.100000000000001" customHeight="1" x14ac:dyDescent="0.2">
      <c r="B37" s="20">
        <v>50</v>
      </c>
      <c r="C37" s="46">
        <v>33</v>
      </c>
      <c r="D37" s="50" t="s">
        <v>92</v>
      </c>
      <c r="E37" s="48">
        <v>374300</v>
      </c>
      <c r="F37" s="3">
        <v>1.1000000000000001</v>
      </c>
      <c r="G37" s="4">
        <v>1770439.0000000002</v>
      </c>
      <c r="H37" s="49">
        <v>6271039</v>
      </c>
      <c r="I37" s="53"/>
    </row>
    <row r="38" spans="2:12" ht="17.100000000000001" customHeight="1" x14ac:dyDescent="0.2">
      <c r="B38" s="20">
        <v>51</v>
      </c>
      <c r="C38" s="46">
        <v>34</v>
      </c>
      <c r="D38" s="50" t="s">
        <v>93</v>
      </c>
      <c r="E38" s="48">
        <v>377300</v>
      </c>
      <c r="F38" s="3">
        <v>1.1000000000000001</v>
      </c>
      <c r="G38" s="4">
        <v>1784629.0000000002</v>
      </c>
      <c r="H38" s="49">
        <v>6316129</v>
      </c>
      <c r="I38" s="53">
        <v>2</v>
      </c>
      <c r="J38" s="41" t="s">
        <v>52</v>
      </c>
    </row>
    <row r="39" spans="2:12" ht="17.100000000000001" customHeight="1" x14ac:dyDescent="0.2">
      <c r="B39" s="20">
        <v>52</v>
      </c>
      <c r="C39" s="46">
        <v>35</v>
      </c>
      <c r="D39" s="50" t="s">
        <v>94</v>
      </c>
      <c r="E39" s="48">
        <v>378600</v>
      </c>
      <c r="F39" s="3">
        <v>1.1000000000000001</v>
      </c>
      <c r="G39" s="4">
        <v>1790778.0000000002</v>
      </c>
      <c r="H39" s="49">
        <v>6340278</v>
      </c>
      <c r="I39" s="53"/>
    </row>
    <row r="40" spans="2:12" ht="17.100000000000001" customHeight="1" x14ac:dyDescent="0.2">
      <c r="B40" s="20">
        <v>53</v>
      </c>
      <c r="C40" s="46">
        <v>36</v>
      </c>
      <c r="D40" s="50" t="s">
        <v>95</v>
      </c>
      <c r="E40" s="48">
        <v>380700</v>
      </c>
      <c r="F40" s="3">
        <v>1.1000000000000001</v>
      </c>
      <c r="G40" s="4">
        <v>1800711.0000000002</v>
      </c>
      <c r="H40" s="49">
        <v>6370011</v>
      </c>
      <c r="I40" s="53"/>
    </row>
    <row r="41" spans="2:12" ht="17.100000000000001" customHeight="1" x14ac:dyDescent="0.2">
      <c r="B41" s="20">
        <v>54</v>
      </c>
      <c r="C41" s="46">
        <v>37</v>
      </c>
      <c r="D41" s="50" t="s">
        <v>96</v>
      </c>
      <c r="E41" s="48">
        <v>381000</v>
      </c>
      <c r="F41" s="3">
        <v>1.1000000000000001</v>
      </c>
      <c r="G41" s="4">
        <v>1802130.0000000002</v>
      </c>
      <c r="H41" s="49">
        <v>6395730</v>
      </c>
      <c r="I41" s="53"/>
      <c r="J41" s="41" t="s">
        <v>97</v>
      </c>
    </row>
    <row r="42" spans="2:12" ht="17.100000000000001" customHeight="1" x14ac:dyDescent="0.2">
      <c r="B42" s="20">
        <v>55</v>
      </c>
      <c r="C42" s="46">
        <v>38</v>
      </c>
      <c r="D42" s="50" t="s">
        <v>98</v>
      </c>
      <c r="E42" s="48">
        <v>388200</v>
      </c>
      <c r="F42" s="3">
        <v>1.1000000000000001</v>
      </c>
      <c r="G42" s="4">
        <v>1836186.0000000002</v>
      </c>
      <c r="H42" s="49">
        <v>6494586</v>
      </c>
      <c r="I42" s="53"/>
      <c r="J42" s="99" t="s">
        <v>99</v>
      </c>
      <c r="K42" s="68" t="s">
        <v>11</v>
      </c>
      <c r="L42" s="68"/>
    </row>
    <row r="43" spans="2:12" ht="17.100000000000001" customHeight="1" x14ac:dyDescent="0.2">
      <c r="B43" s="20">
        <v>56</v>
      </c>
      <c r="C43" s="46">
        <v>39</v>
      </c>
      <c r="D43" s="50" t="s">
        <v>98</v>
      </c>
      <c r="E43" s="48">
        <v>388200</v>
      </c>
      <c r="F43" s="3">
        <v>1.1000000000000001</v>
      </c>
      <c r="G43" s="4">
        <v>1836186.0000000002</v>
      </c>
      <c r="H43" s="49">
        <v>6532986</v>
      </c>
      <c r="I43" s="53">
        <v>2</v>
      </c>
      <c r="J43" s="100"/>
      <c r="K43" s="20" t="s">
        <v>4</v>
      </c>
      <c r="L43" s="20" t="s">
        <v>12</v>
      </c>
    </row>
    <row r="44" spans="2:12" ht="17.100000000000001" customHeight="1" x14ac:dyDescent="0.2">
      <c r="B44" s="20">
        <v>57</v>
      </c>
      <c r="C44" s="46">
        <v>40</v>
      </c>
      <c r="D44" s="50" t="s">
        <v>100</v>
      </c>
      <c r="E44" s="48">
        <v>401000</v>
      </c>
      <c r="F44" s="3">
        <v>1.1499999999999999</v>
      </c>
      <c r="G44" s="4">
        <v>1982944.9999999998</v>
      </c>
      <c r="H44" s="49">
        <v>6794945</v>
      </c>
      <c r="I44" s="53"/>
      <c r="J44" s="100"/>
      <c r="K44" s="20">
        <v>1</v>
      </c>
      <c r="L44" s="21">
        <v>0</v>
      </c>
    </row>
    <row r="45" spans="2:12" ht="17.100000000000001" customHeight="1" x14ac:dyDescent="0.2">
      <c r="B45" s="20">
        <v>58</v>
      </c>
      <c r="C45" s="46">
        <v>41</v>
      </c>
      <c r="D45" s="50" t="s">
        <v>100</v>
      </c>
      <c r="E45" s="48">
        <v>401000</v>
      </c>
      <c r="F45" s="3">
        <v>1.1499999999999999</v>
      </c>
      <c r="G45" s="4">
        <v>1982944.9999999998</v>
      </c>
      <c r="H45" s="49">
        <v>6794945</v>
      </c>
      <c r="I45" s="53"/>
      <c r="K45" s="20">
        <v>2</v>
      </c>
      <c r="L45" s="21">
        <v>0</v>
      </c>
    </row>
    <row r="46" spans="2:12" ht="17.100000000000001" customHeight="1" thickBot="1" x14ac:dyDescent="0.25">
      <c r="B46" s="20">
        <v>59</v>
      </c>
      <c r="C46" s="46">
        <v>42</v>
      </c>
      <c r="D46" s="54" t="s">
        <v>100</v>
      </c>
      <c r="E46" s="48">
        <v>401000</v>
      </c>
      <c r="F46" s="3">
        <v>1.1499999999999999</v>
      </c>
      <c r="G46" s="4">
        <v>1982944.9999999998</v>
      </c>
      <c r="H46" s="62">
        <v>6794945</v>
      </c>
      <c r="I46" s="55"/>
      <c r="K46" s="20">
        <v>3</v>
      </c>
      <c r="L46" s="21">
        <v>21700</v>
      </c>
    </row>
    <row r="47" spans="2:12" ht="17.100000000000001" customHeight="1" x14ac:dyDescent="0.2">
      <c r="E47" s="2"/>
      <c r="G47" s="89" t="s">
        <v>7</v>
      </c>
      <c r="H47" s="19" t="s">
        <v>16</v>
      </c>
      <c r="I47" s="56" t="s">
        <v>8</v>
      </c>
      <c r="J47" s="57"/>
      <c r="K47" s="20">
        <v>4</v>
      </c>
      <c r="L47" s="21">
        <v>27100</v>
      </c>
    </row>
    <row r="48" spans="2:12" ht="17.100000000000001" customHeight="1" thickBot="1" x14ac:dyDescent="0.25">
      <c r="E48" s="2"/>
      <c r="G48" s="90"/>
      <c r="H48" s="25">
        <f>SUM(H9:H46)</f>
        <v>199015538.5</v>
      </c>
      <c r="I48" s="26">
        <f>SUM(I5:I46)</f>
        <v>12</v>
      </c>
      <c r="J48" s="58"/>
      <c r="K48" s="20">
        <v>5</v>
      </c>
      <c r="L48" s="21">
        <v>32500</v>
      </c>
    </row>
    <row r="49" spans="2:12" ht="17.100000000000001" customHeight="1" thickBot="1" x14ac:dyDescent="0.25">
      <c r="B49" s="6"/>
      <c r="C49" s="7"/>
      <c r="D49" s="8"/>
      <c r="E49" s="9"/>
      <c r="F49" s="10"/>
      <c r="G49" s="16"/>
      <c r="H49" s="11"/>
      <c r="I49" s="8"/>
      <c r="J49" s="58"/>
      <c r="K49" s="20">
        <v>6</v>
      </c>
      <c r="L49" s="21">
        <v>43350</v>
      </c>
    </row>
    <row r="50" spans="2:12" ht="17.100000000000001" customHeight="1" x14ac:dyDescent="0.2">
      <c r="B50" s="65" t="s">
        <v>5</v>
      </c>
      <c r="C50" s="73" t="s">
        <v>10</v>
      </c>
      <c r="D50" s="91"/>
      <c r="E50" s="77"/>
      <c r="F50" s="29" t="s">
        <v>21</v>
      </c>
      <c r="G50" s="23" t="s">
        <v>18</v>
      </c>
      <c r="H50" s="93" t="s">
        <v>6</v>
      </c>
      <c r="I50" s="24" t="s">
        <v>19</v>
      </c>
      <c r="K50" s="20">
        <v>7</v>
      </c>
      <c r="L50" s="21">
        <v>54150</v>
      </c>
    </row>
    <row r="51" spans="2:12" ht="17.100000000000001" customHeight="1" thickBot="1" x14ac:dyDescent="0.25">
      <c r="B51" s="66"/>
      <c r="C51" s="75"/>
      <c r="D51" s="92"/>
      <c r="E51" s="78"/>
      <c r="F51" s="30">
        <f>E46*47.709</f>
        <v>19131309</v>
      </c>
      <c r="G51" s="83">
        <f>F51+F53</f>
        <v>21732309</v>
      </c>
      <c r="H51" s="94"/>
      <c r="I51" s="71">
        <f>H48+G51</f>
        <v>220747847.5</v>
      </c>
      <c r="K51" s="20">
        <v>8</v>
      </c>
      <c r="L51" s="21">
        <v>59550</v>
      </c>
    </row>
    <row r="52" spans="2:12" ht="17.100000000000001" customHeight="1" thickTop="1" x14ac:dyDescent="0.2">
      <c r="B52" s="66"/>
      <c r="C52" s="85" t="s">
        <v>20</v>
      </c>
      <c r="D52" s="96"/>
      <c r="E52" s="33" t="s">
        <v>9</v>
      </c>
      <c r="F52" s="31" t="s">
        <v>17</v>
      </c>
      <c r="G52" s="83"/>
      <c r="H52" s="94"/>
      <c r="I52" s="71"/>
      <c r="K52" s="20">
        <v>9</v>
      </c>
      <c r="L52" s="21">
        <v>65000</v>
      </c>
    </row>
    <row r="53" spans="2:12" ht="17.100000000000001" customHeight="1" thickBot="1" x14ac:dyDescent="0.25">
      <c r="B53" s="67"/>
      <c r="C53" s="97"/>
      <c r="D53" s="98"/>
      <c r="E53" s="59">
        <v>6</v>
      </c>
      <c r="F53" s="32">
        <f>VLOOKUP(E53,K43:L53,2)*60</f>
        <v>2601000</v>
      </c>
      <c r="G53" s="84"/>
      <c r="H53" s="95"/>
      <c r="I53" s="72"/>
      <c r="K53" s="20">
        <v>10</v>
      </c>
      <c r="L53" s="21">
        <v>70400</v>
      </c>
    </row>
    <row r="54" spans="2:12" x14ac:dyDescent="0.2">
      <c r="G54" s="17"/>
    </row>
    <row r="55" spans="2:12" x14ac:dyDescent="0.2">
      <c r="B55" s="63"/>
      <c r="C55" s="63"/>
      <c r="D55" s="63"/>
      <c r="E55" s="63"/>
      <c r="F55" s="63"/>
      <c r="G55" s="63"/>
      <c r="H55" s="63"/>
      <c r="I55" s="63"/>
      <c r="J55" s="63"/>
      <c r="K55" s="63"/>
      <c r="L55" s="63"/>
    </row>
  </sheetData>
  <mergeCells count="12">
    <mergeCell ref="C52:D53"/>
    <mergeCell ref="B55:L55"/>
    <mergeCell ref="C2:I2"/>
    <mergeCell ref="J42:J44"/>
    <mergeCell ref="K42:L42"/>
    <mergeCell ref="G47:G48"/>
    <mergeCell ref="B50:B53"/>
    <mergeCell ref="C50:D51"/>
    <mergeCell ref="E50:E51"/>
    <mergeCell ref="H50:H53"/>
    <mergeCell ref="G51:G53"/>
    <mergeCell ref="I51:I53"/>
  </mergeCells>
  <phoneticPr fontId="1"/>
  <printOptions horizontalCentered="1"/>
  <pageMargins left="0.23622047244094491" right="0.23622047244094491" top="0.57999999999999996" bottom="0.63" header="0.31496062992125984" footer="0.31496062992125984"/>
  <pageSetup paperSize="9" scale="84" orientation="portrait" r:id="rId1"/>
  <headerFooter>
    <oddHeader>&amp;C&amp;16賃金モデル表　計算シート（関数入・行一）</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賃金モデル表</vt:lpstr>
      <vt:lpstr>【大卒】記入例</vt:lpstr>
      <vt:lpstr>【高卒】記入例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2023-09-25T05:45:26Z</dcterms:modified>
</cp:coreProperties>
</file>